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ssi\OneDrive\문서\자료실(중요파일)\00_유튜브 강의\04_컴활2급실기\01_기출문제 시리즈\16_2011_상시 2회\"/>
    </mc:Choice>
  </mc:AlternateContent>
  <bookViews>
    <workbookView xWindow="59310" yWindow="1065" windowWidth="21600" windowHeight="11385" tabRatio="855"/>
  </bookViews>
  <sheets>
    <sheet name="기본작업-1" sheetId="9" r:id="rId1"/>
    <sheet name="기본작업-2" sheetId="2" r:id="rId2"/>
    <sheet name="기본작업-3" sheetId="3" r:id="rId3"/>
    <sheet name="계산작업" sheetId="5" r:id="rId4"/>
    <sheet name="분석작업-1" sheetId="4" r:id="rId5"/>
    <sheet name="분석작업-2" sheetId="6" r:id="rId6"/>
    <sheet name="매크로작업" sheetId="7" r:id="rId7"/>
    <sheet name="차트작업" sheetId="13" r:id="rId8"/>
  </sheets>
  <definedNames>
    <definedName name="_xlnm._FilterDatabase" localSheetId="2" hidden="1">'기본작업-3'!#REF!</definedName>
    <definedName name="_xlnm.Criteria" localSheetId="2">'기본작업-3'!#REF!</definedName>
    <definedName name="_xlnm.Extract" localSheetId="2">'기본작업-3'!#REF!</definedName>
    <definedName name="오픈일자">#REF!</definedName>
    <definedName name="학점이">#REF!</definedName>
    <definedName name="학점표">#REF!</definedName>
  </definedNames>
  <calcPr calcId="191029"/>
</workbook>
</file>

<file path=xl/calcChain.xml><?xml version="1.0" encoding="utf-8"?>
<calcChain xmlns="http://schemas.openxmlformats.org/spreadsheetml/2006/main">
  <c r="H4" i="6" l="1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H18" i="4"/>
  <c r="I18" i="4" s="1"/>
  <c r="H17" i="4"/>
  <c r="I17" i="4" s="1"/>
  <c r="H16" i="4"/>
  <c r="I16" i="4" s="1"/>
  <c r="H15" i="4"/>
  <c r="I15" i="4" s="1"/>
  <c r="H14" i="4"/>
  <c r="I14" i="4" s="1"/>
  <c r="H13" i="4"/>
  <c r="I13" i="4" s="1"/>
  <c r="H12" i="4"/>
  <c r="I12" i="4" s="1"/>
  <c r="H11" i="4"/>
  <c r="I11" i="4" s="1"/>
  <c r="H10" i="4"/>
  <c r="I10" i="4" s="1"/>
  <c r="H9" i="4"/>
  <c r="I9" i="4" s="1"/>
  <c r="H8" i="4"/>
  <c r="I8" i="4" s="1"/>
  <c r="H7" i="4"/>
  <c r="I7" i="4" s="1"/>
  <c r="H6" i="4"/>
  <c r="I6" i="4" s="1"/>
  <c r="H5" i="4"/>
  <c r="I5" i="4" s="1"/>
  <c r="H4" i="4"/>
  <c r="H19" i="4" l="1"/>
  <c r="I19" i="4" s="1"/>
  <c r="I4" i="6"/>
  <c r="I4" i="4"/>
  <c r="K16" i="5" l="1"/>
  <c r="K17" i="5"/>
  <c r="K18" i="5"/>
  <c r="K19" i="5"/>
  <c r="K20" i="5"/>
  <c r="K21" i="5"/>
  <c r="K22" i="5"/>
  <c r="K23" i="5"/>
  <c r="K15" i="5"/>
</calcChain>
</file>

<file path=xl/sharedStrings.xml><?xml version="1.0" encoding="utf-8"?>
<sst xmlns="http://schemas.openxmlformats.org/spreadsheetml/2006/main" count="369" uniqueCount="199">
  <si>
    <t>생년월일</t>
  </si>
  <si>
    <t>이름</t>
    <phoneticPr fontId="1" type="noConversion"/>
  </si>
  <si>
    <t>과목</t>
    <phoneticPr fontId="1" type="noConversion"/>
  </si>
  <si>
    <t>담당쌤</t>
    <phoneticPr fontId="1" type="noConversion"/>
  </si>
  <si>
    <t>등록일</t>
    <phoneticPr fontId="1" type="noConversion"/>
  </si>
  <si>
    <t>수강료</t>
    <phoneticPr fontId="1" type="noConversion"/>
  </si>
  <si>
    <t>수강기간</t>
    <phoneticPr fontId="1" type="noConversion"/>
  </si>
  <si>
    <t>홍길동</t>
    <phoneticPr fontId="1" type="noConversion"/>
  </si>
  <si>
    <t>이순신</t>
    <phoneticPr fontId="1" type="noConversion"/>
  </si>
  <si>
    <t>강감찬</t>
    <phoneticPr fontId="1" type="noConversion"/>
  </si>
  <si>
    <t>김시민</t>
    <phoneticPr fontId="1" type="noConversion"/>
  </si>
  <si>
    <t>이율곡</t>
    <phoneticPr fontId="1" type="noConversion"/>
  </si>
  <si>
    <t>컴활1급실기</t>
    <phoneticPr fontId="1" type="noConversion"/>
  </si>
  <si>
    <t>기풍 컴퓨터 학원 회원 관리</t>
    <phoneticPr fontId="4" type="noConversion"/>
  </si>
  <si>
    <t>컴활2급실기</t>
    <phoneticPr fontId="1" type="noConversion"/>
  </si>
  <si>
    <t>워드프로세서</t>
    <phoneticPr fontId="1" type="noConversion"/>
  </si>
  <si>
    <t>기풍쌤</t>
    <phoneticPr fontId="1" type="noConversion"/>
  </si>
  <si>
    <t>봄내쌤</t>
    <phoneticPr fontId="1" type="noConversion"/>
  </si>
  <si>
    <t>4주</t>
    <phoneticPr fontId="1" type="noConversion"/>
  </si>
  <si>
    <t>2주</t>
    <phoneticPr fontId="1" type="noConversion"/>
  </si>
  <si>
    <t>3주</t>
    <phoneticPr fontId="1" type="noConversion"/>
  </si>
  <si>
    <t>안창호</t>
    <phoneticPr fontId="1" type="noConversion"/>
  </si>
  <si>
    <t>파이썬</t>
    <phoneticPr fontId="1" type="noConversion"/>
  </si>
  <si>
    <t>4주</t>
    <phoneticPr fontId="1" type="noConversion"/>
  </si>
  <si>
    <t>환자명</t>
    <phoneticPr fontId="1" type="noConversion"/>
  </si>
  <si>
    <t>환자분류</t>
  </si>
  <si>
    <t>처방전번호</t>
  </si>
  <si>
    <t>조제일자</t>
    <phoneticPr fontId="1" type="noConversion"/>
  </si>
  <si>
    <t>약제비총액</t>
  </si>
  <si>
    <t>본인부담금</t>
  </si>
  <si>
    <t>김말자</t>
    <phoneticPr fontId="1" type="noConversion"/>
  </si>
  <si>
    <t>보험</t>
  </si>
  <si>
    <t>8K-23215</t>
  </si>
  <si>
    <t>이성진</t>
    <phoneticPr fontId="1" type="noConversion"/>
  </si>
  <si>
    <t>일반</t>
  </si>
  <si>
    <t>3K-12574</t>
  </si>
  <si>
    <t>임수경</t>
    <phoneticPr fontId="1" type="noConversion"/>
  </si>
  <si>
    <t>의료보험</t>
  </si>
  <si>
    <t>1K-67684</t>
  </si>
  <si>
    <t>양필수</t>
    <phoneticPr fontId="1" type="noConversion"/>
  </si>
  <si>
    <t>6K-12578</t>
  </si>
  <si>
    <t>최재현</t>
    <phoneticPr fontId="1" type="noConversion"/>
  </si>
  <si>
    <t>2K-12579</t>
  </si>
  <si>
    <t>강일진</t>
    <phoneticPr fontId="1" type="noConversion"/>
  </si>
  <si>
    <t>5K-12215</t>
  </si>
  <si>
    <t>성희민</t>
    <phoneticPr fontId="1" type="noConversion"/>
  </si>
  <si>
    <t>2K-12215</t>
  </si>
  <si>
    <t>임정신</t>
    <phoneticPr fontId="1" type="noConversion"/>
  </si>
  <si>
    <t>5K-59955</t>
  </si>
  <si>
    <t>양경진</t>
    <phoneticPr fontId="1" type="noConversion"/>
  </si>
  <si>
    <t>7K-67122</t>
  </si>
  <si>
    <t>조민정</t>
    <phoneticPr fontId="1" type="noConversion"/>
  </si>
  <si>
    <t>1K-59141</t>
  </si>
  <si>
    <t>이태현</t>
    <phoneticPr fontId="1" type="noConversion"/>
  </si>
  <si>
    <t>1K-67115</t>
  </si>
  <si>
    <t>김일택</t>
    <phoneticPr fontId="1" type="noConversion"/>
  </si>
  <si>
    <t>2K-12111</t>
  </si>
  <si>
    <t>강용민</t>
    <phoneticPr fontId="1" type="noConversion"/>
  </si>
  <si>
    <t>2K-12235</t>
  </si>
  <si>
    <t>김호영</t>
    <phoneticPr fontId="1" type="noConversion"/>
  </si>
  <si>
    <t>4K-59227</t>
  </si>
  <si>
    <t>유인선</t>
    <phoneticPr fontId="1" type="noConversion"/>
  </si>
  <si>
    <t>2K-23932</t>
  </si>
  <si>
    <t>한정기</t>
    <phoneticPr fontId="1" type="noConversion"/>
  </si>
  <si>
    <t>1K-27512</t>
  </si>
  <si>
    <t>민상철</t>
    <phoneticPr fontId="1" type="noConversion"/>
  </si>
  <si>
    <t>7K-12228</t>
  </si>
  <si>
    <t>이숙경</t>
    <phoneticPr fontId="1" type="noConversion"/>
  </si>
  <si>
    <t>4K-27659</t>
  </si>
  <si>
    <t>[표1] 기풍의원</t>
    <phoneticPr fontId="1" type="noConversion"/>
  </si>
  <si>
    <t>[표1]</t>
    <phoneticPr fontId="1" type="noConversion"/>
  </si>
  <si>
    <t>이름</t>
    <phoneticPr fontId="1" type="noConversion"/>
  </si>
  <si>
    <t>순번</t>
    <phoneticPr fontId="1" type="noConversion"/>
  </si>
  <si>
    <t>입학일</t>
    <phoneticPr fontId="1" type="noConversion"/>
  </si>
  <si>
    <t>학과</t>
    <phoneticPr fontId="1" type="noConversion"/>
  </si>
  <si>
    <t>김봉선</t>
    <phoneticPr fontId="1" type="noConversion"/>
  </si>
  <si>
    <t>이봉인</t>
    <phoneticPr fontId="1" type="noConversion"/>
  </si>
  <si>
    <t>김남일</t>
    <phoneticPr fontId="1" type="noConversion"/>
  </si>
  <si>
    <t>이나진</t>
    <phoneticPr fontId="1" type="noConversion"/>
  </si>
  <si>
    <t>전지연</t>
    <phoneticPr fontId="1" type="noConversion"/>
  </si>
  <si>
    <t>정대희</t>
    <phoneticPr fontId="1" type="noConversion"/>
  </si>
  <si>
    <t>software</t>
    <phoneticPr fontId="1" type="noConversion"/>
  </si>
  <si>
    <t>computer</t>
    <phoneticPr fontId="1" type="noConversion"/>
  </si>
  <si>
    <t>coding</t>
    <phoneticPr fontId="1" type="noConversion"/>
  </si>
  <si>
    <t>drones</t>
    <phoneticPr fontId="1" type="noConversion"/>
  </si>
  <si>
    <t>program</t>
    <phoneticPr fontId="1" type="noConversion"/>
  </si>
  <si>
    <t>wordprocess</t>
    <phoneticPr fontId="1" type="noConversion"/>
  </si>
  <si>
    <t>math</t>
    <phoneticPr fontId="1" type="noConversion"/>
  </si>
  <si>
    <t>physical</t>
    <phoneticPr fontId="1" type="noConversion"/>
  </si>
  <si>
    <t>english</t>
    <phoneticPr fontId="1" type="noConversion"/>
  </si>
  <si>
    <t>학번</t>
    <phoneticPr fontId="1" type="noConversion"/>
  </si>
  <si>
    <t>유동근</t>
    <phoneticPr fontId="25" type="noConversion"/>
  </si>
  <si>
    <t>O</t>
  </si>
  <si>
    <t>전경숙</t>
    <phoneticPr fontId="25" type="noConversion"/>
  </si>
  <si>
    <t>백수정</t>
    <phoneticPr fontId="25" type="noConversion"/>
  </si>
  <si>
    <t>안현철</t>
    <phoneticPr fontId="25" type="noConversion"/>
  </si>
  <si>
    <t>고성남</t>
    <phoneticPr fontId="25" type="noConversion"/>
  </si>
  <si>
    <t>김종구</t>
    <phoneticPr fontId="25" type="noConversion"/>
  </si>
  <si>
    <t>박은정</t>
    <phoneticPr fontId="25" type="noConversion"/>
  </si>
  <si>
    <t>이태호</t>
    <phoneticPr fontId="25" type="noConversion"/>
  </si>
  <si>
    <t>지준혁</t>
    <phoneticPr fontId="25" type="noConversion"/>
  </si>
  <si>
    <t>출석일</t>
    <phoneticPr fontId="1" type="noConversion"/>
  </si>
  <si>
    <t>1일</t>
    <phoneticPr fontId="1" type="noConversion"/>
  </si>
  <si>
    <t>2일</t>
  </si>
  <si>
    <t>3일</t>
  </si>
  <si>
    <t>[표2]</t>
    <phoneticPr fontId="1" type="noConversion"/>
  </si>
  <si>
    <t>[표3]</t>
    <phoneticPr fontId="1" type="noConversion"/>
  </si>
  <si>
    <t>보험</t>
    <phoneticPr fontId="1" type="noConversion"/>
  </si>
  <si>
    <t>[표4]</t>
    <phoneticPr fontId="1" type="noConversion"/>
  </si>
  <si>
    <t>성명</t>
    <phoneticPr fontId="25" type="noConversion"/>
  </si>
  <si>
    <t>워드</t>
    <phoneticPr fontId="25" type="noConversion"/>
  </si>
  <si>
    <t>엑셀</t>
    <phoneticPr fontId="25" type="noConversion"/>
  </si>
  <si>
    <t>파워포인트</t>
    <phoneticPr fontId="25" type="noConversion"/>
  </si>
  <si>
    <t>김종국</t>
    <phoneticPr fontId="25" type="noConversion"/>
  </si>
  <si>
    <t>신현준</t>
    <phoneticPr fontId="25" type="noConversion"/>
  </si>
  <si>
    <t>이재근</t>
    <phoneticPr fontId="25" type="noConversion"/>
  </si>
  <si>
    <t>김민선</t>
    <phoneticPr fontId="25" type="noConversion"/>
  </si>
  <si>
    <t>이종원</t>
    <phoneticPr fontId="25" type="noConversion"/>
  </si>
  <si>
    <t>한고은</t>
    <phoneticPr fontId="25" type="noConversion"/>
  </si>
  <si>
    <t>김하늘</t>
    <phoneticPr fontId="25" type="noConversion"/>
  </si>
  <si>
    <t>김소원</t>
    <phoneticPr fontId="25" type="noConversion"/>
  </si>
  <si>
    <t>장나라</t>
    <phoneticPr fontId="25" type="noConversion"/>
  </si>
  <si>
    <t>합계</t>
    <phoneticPr fontId="1" type="noConversion"/>
  </si>
  <si>
    <t>구분</t>
    <phoneticPr fontId="1" type="noConversion"/>
  </si>
  <si>
    <t>[표5]</t>
    <phoneticPr fontId="1" type="noConversion"/>
  </si>
  <si>
    <t>소득공제</t>
    <phoneticPr fontId="25" type="noConversion"/>
  </si>
  <si>
    <t>소득공제내용</t>
    <phoneticPr fontId="25" type="noConversion"/>
  </si>
  <si>
    <t>법인명</t>
    <phoneticPr fontId="25" type="noConversion"/>
  </si>
  <si>
    <t>일반의료비</t>
  </si>
  <si>
    <t>간소화자료</t>
  </si>
  <si>
    <t>사랑의원</t>
    <phoneticPr fontId="1" type="noConversion"/>
  </si>
  <si>
    <t>신용카드</t>
  </si>
  <si>
    <t>대중교통</t>
  </si>
  <si>
    <t>일반사용분</t>
  </si>
  <si>
    <t>전통시장</t>
  </si>
  <si>
    <t>금액</t>
    <phoneticPr fontId="25" type="noConversion"/>
  </si>
  <si>
    <t>일반의료비</t>
    <phoneticPr fontId="1" type="noConversion"/>
  </si>
  <si>
    <t>기풍의원</t>
    <phoneticPr fontId="1" type="noConversion"/>
  </si>
  <si>
    <t>신용카드' 이면서 '기풍의원'인 금액 합계</t>
    <phoneticPr fontId="1" type="noConversion"/>
  </si>
  <si>
    <t>6월 전자제품 판매현황</t>
    <phoneticPr fontId="25" type="noConversion"/>
  </si>
  <si>
    <t>제품명</t>
    <phoneticPr fontId="25" type="noConversion"/>
  </si>
  <si>
    <t>지역</t>
    <phoneticPr fontId="25" type="noConversion"/>
  </si>
  <si>
    <t>담당자</t>
    <phoneticPr fontId="1" type="noConversion"/>
  </si>
  <si>
    <t>입고일</t>
    <phoneticPr fontId="1" type="noConversion"/>
  </si>
  <si>
    <t>입고량</t>
    <phoneticPr fontId="1" type="noConversion"/>
  </si>
  <si>
    <t>판매단가</t>
    <phoneticPr fontId="25" type="noConversion"/>
  </si>
  <si>
    <t>판매량</t>
    <phoneticPr fontId="25" type="noConversion"/>
  </si>
  <si>
    <t>매출액</t>
    <phoneticPr fontId="25" type="noConversion"/>
  </si>
  <si>
    <t>순이익</t>
    <phoneticPr fontId="1" type="noConversion"/>
  </si>
  <si>
    <t>프린터</t>
    <phoneticPr fontId="1" type="noConversion"/>
  </si>
  <si>
    <t>광주</t>
    <phoneticPr fontId="1" type="noConversion"/>
  </si>
  <si>
    <t>강정동</t>
    <phoneticPr fontId="1" type="noConversion"/>
  </si>
  <si>
    <t>스캐너</t>
    <phoneticPr fontId="1" type="noConversion"/>
  </si>
  <si>
    <t>경기</t>
    <phoneticPr fontId="1" type="noConversion"/>
  </si>
  <si>
    <t>김국영</t>
    <phoneticPr fontId="1" type="noConversion"/>
  </si>
  <si>
    <t>서울</t>
    <phoneticPr fontId="1" type="noConversion"/>
  </si>
  <si>
    <t>김시운</t>
    <phoneticPr fontId="1" type="noConversion"/>
  </si>
  <si>
    <t>노트북</t>
    <phoneticPr fontId="1" type="noConversion"/>
  </si>
  <si>
    <t>남세연</t>
    <phoneticPr fontId="1" type="noConversion"/>
  </si>
  <si>
    <t>부산</t>
    <phoneticPr fontId="1" type="noConversion"/>
  </si>
  <si>
    <t>문지섭</t>
    <phoneticPr fontId="1" type="noConversion"/>
  </si>
  <si>
    <t>강원</t>
    <phoneticPr fontId="1" type="noConversion"/>
  </si>
  <si>
    <t>박세균</t>
    <phoneticPr fontId="1" type="noConversion"/>
  </si>
  <si>
    <t>송미율</t>
    <phoneticPr fontId="1" type="noConversion"/>
  </si>
  <si>
    <t>신수라</t>
    <phoneticPr fontId="1" type="noConversion"/>
  </si>
  <si>
    <t>유지원</t>
    <phoneticPr fontId="1" type="noConversion"/>
  </si>
  <si>
    <t>윤서민</t>
    <phoneticPr fontId="1" type="noConversion"/>
  </si>
  <si>
    <t>이민우</t>
    <phoneticPr fontId="1" type="noConversion"/>
  </si>
  <si>
    <t>이설화</t>
    <phoneticPr fontId="1" type="noConversion"/>
  </si>
  <si>
    <t>조강민</t>
    <phoneticPr fontId="1" type="noConversion"/>
  </si>
  <si>
    <t>한기석</t>
    <phoneticPr fontId="1" type="noConversion"/>
  </si>
  <si>
    <t>허남용</t>
    <phoneticPr fontId="1" type="noConversion"/>
  </si>
  <si>
    <t>합계</t>
    <phoneticPr fontId="25" type="noConversion"/>
  </si>
  <si>
    <t>이익률</t>
    <phoneticPr fontId="25" type="noConversion"/>
  </si>
  <si>
    <t>이익률</t>
    <phoneticPr fontId="1" type="noConversion"/>
  </si>
  <si>
    <t>2월 전자제품 판매현황</t>
    <phoneticPr fontId="25" type="noConversion"/>
  </si>
  <si>
    <t>식품명</t>
    <phoneticPr fontId="1" type="noConversion"/>
  </si>
  <si>
    <t>수입국</t>
    <phoneticPr fontId="1" type="noConversion"/>
  </si>
  <si>
    <t>수입량(t)</t>
    <phoneticPr fontId="1" type="noConversion"/>
  </si>
  <si>
    <t>수입가(t)</t>
    <phoneticPr fontId="1" type="noConversion"/>
  </si>
  <si>
    <t>판매가(t)</t>
    <phoneticPr fontId="1" type="noConversion"/>
  </si>
  <si>
    <t>커피</t>
    <phoneticPr fontId="1" type="noConversion"/>
  </si>
  <si>
    <t>미국</t>
    <phoneticPr fontId="1" type="noConversion"/>
  </si>
  <si>
    <t>이탈리아</t>
    <phoneticPr fontId="1" type="noConversion"/>
  </si>
  <si>
    <t>초콜릿</t>
    <phoneticPr fontId="1" type="noConversion"/>
  </si>
  <si>
    <t>스위스</t>
    <phoneticPr fontId="1" type="noConversion"/>
  </si>
  <si>
    <t>베트남</t>
    <phoneticPr fontId="1" type="noConversion"/>
  </si>
  <si>
    <t>오렌지</t>
    <phoneticPr fontId="1" type="noConversion"/>
  </si>
  <si>
    <t>과자</t>
    <phoneticPr fontId="1" type="noConversion"/>
  </si>
  <si>
    <t>건과류</t>
    <phoneticPr fontId="1" type="noConversion"/>
  </si>
  <si>
    <t>인도네시아</t>
    <phoneticPr fontId="1" type="noConversion"/>
  </si>
  <si>
    <t>5월기풍상사 수입 현황</t>
    <phoneticPr fontId="1" type="noConversion"/>
  </si>
  <si>
    <t>O</t>
    <phoneticPr fontId="1" type="noConversion"/>
  </si>
  <si>
    <t>환자분류가 보험인 본인부담금의 평균</t>
    <phoneticPr fontId="1" type="noConversion"/>
  </si>
  <si>
    <t>모니터</t>
    <phoneticPr fontId="1" type="noConversion"/>
  </si>
  <si>
    <t>복합기</t>
  </si>
  <si>
    <t>경주</t>
  </si>
  <si>
    <t>2월 프린터 판매현황</t>
    <phoneticPr fontId="25" type="noConversion"/>
  </si>
  <si>
    <t>기풍 컴퓨터 학원 회원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</si>
</sst>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yyyy&quot;년&quot;\ m&quot;월&quot;\ d&quot;일&quot;;@"/>
    <numFmt numFmtId="177" formatCode="mm&quot;월&quot;\ dd&quot;일&quot;"/>
    <numFmt numFmtId="178" formatCode="&quot;₩&quot;#,##0"/>
  </numFmts>
  <fonts count="3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sz val="16"/>
      <color theme="1"/>
      <name val="휴먼옛체"/>
      <family val="1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1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2" fillId="0" borderId="0">
      <alignment vertical="center"/>
    </xf>
    <xf numFmtId="0" fontId="23" fillId="0" borderId="0" applyNumberForma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2">
      <alignment vertical="center"/>
    </xf>
    <xf numFmtId="14" fontId="3" fillId="0" borderId="0" xfId="2" applyNumberForma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58" fontId="3" fillId="0" borderId="0" xfId="2" applyNumberFormat="1">
      <alignment vertical="center"/>
    </xf>
    <xf numFmtId="20" fontId="3" fillId="0" borderId="0" xfId="2" applyNumberFormat="1">
      <alignment vertical="center"/>
    </xf>
    <xf numFmtId="0" fontId="0" fillId="0" borderId="10" xfId="0" applyBorder="1" applyAlignment="1">
      <alignment horizontal="center" vertical="center"/>
    </xf>
    <xf numFmtId="0" fontId="3" fillId="0" borderId="0" xfId="2" applyAlignment="1">
      <alignment horizontal="right" vertical="center"/>
    </xf>
    <xf numFmtId="176" fontId="3" fillId="0" borderId="0" xfId="2" applyNumberFormat="1">
      <alignment vertical="center"/>
    </xf>
    <xf numFmtId="0" fontId="3" fillId="0" borderId="0" xfId="2" applyNumberFormat="1">
      <alignment vertical="center"/>
    </xf>
    <xf numFmtId="14" fontId="0" fillId="0" borderId="10" xfId="0" applyNumberForma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14" fontId="0" fillId="0" borderId="10" xfId="0" applyNumberFormat="1" applyBorder="1">
      <alignment vertical="center"/>
    </xf>
    <xf numFmtId="0" fontId="26" fillId="0" borderId="10" xfId="0" applyFont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1" xfId="0" applyBorder="1">
      <alignment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27" fillId="0" borderId="10" xfId="2" applyFont="1" applyBorder="1" applyAlignment="1">
      <alignment horizontal="center" vertical="center"/>
    </xf>
    <xf numFmtId="3" fontId="26" fillId="25" borderId="10" xfId="0" applyNumberFormat="1" applyFont="1" applyFill="1" applyBorder="1" applyAlignment="1">
      <alignment horizontal="right" vertical="center" wrapText="1"/>
    </xf>
    <xf numFmtId="3" fontId="26" fillId="25" borderId="10" xfId="2" applyNumberFormat="1" applyFont="1" applyFill="1" applyBorder="1" applyAlignment="1">
      <alignment horizontal="right" vertical="center" wrapText="1"/>
    </xf>
    <xf numFmtId="0" fontId="26" fillId="25" borderId="10" xfId="0" applyFont="1" applyFill="1" applyBorder="1" applyAlignment="1">
      <alignment horizontal="center" vertical="center" wrapText="1"/>
    </xf>
    <xf numFmtId="0" fontId="26" fillId="25" borderId="10" xfId="2" applyFont="1" applyFill="1" applyBorder="1" applyAlignment="1">
      <alignment horizontal="center" vertical="center" wrapText="1"/>
    </xf>
    <xf numFmtId="0" fontId="29" fillId="0" borderId="0" xfId="2" applyFont="1" applyAlignment="1">
      <alignment vertical="center"/>
    </xf>
    <xf numFmtId="0" fontId="29" fillId="0" borderId="11" xfId="2" applyFont="1" applyBorder="1" applyAlignment="1">
      <alignment horizontal="center" vertical="center"/>
    </xf>
    <xf numFmtId="0" fontId="29" fillId="0" borderId="11" xfId="2" applyFont="1" applyFill="1" applyBorder="1" applyAlignment="1">
      <alignment horizontal="center" vertical="center"/>
    </xf>
    <xf numFmtId="177" fontId="29" fillId="0" borderId="11" xfId="2" applyNumberFormat="1" applyFont="1" applyBorder="1" applyAlignment="1">
      <alignment horizontal="center" vertical="center"/>
    </xf>
    <xf numFmtId="41" fontId="29" fillId="0" borderId="11" xfId="1" applyFont="1" applyBorder="1" applyAlignment="1">
      <alignment vertical="center"/>
    </xf>
    <xf numFmtId="41" fontId="30" fillId="0" borderId="11" xfId="36" applyFont="1" applyBorder="1" applyAlignment="1">
      <alignment vertical="center"/>
    </xf>
    <xf numFmtId="41" fontId="0" fillId="0" borderId="11" xfId="0" applyNumberFormat="1" applyBorder="1">
      <alignment vertical="center"/>
    </xf>
    <xf numFmtId="9" fontId="29" fillId="0" borderId="11" xfId="2" applyNumberFormat="1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78" fontId="29" fillId="0" borderId="11" xfId="1" applyNumberFormat="1" applyFont="1" applyBorder="1" applyAlignment="1">
      <alignment vertical="center"/>
    </xf>
    <xf numFmtId="178" fontId="30" fillId="0" borderId="11" xfId="36" applyNumberFormat="1" applyFont="1" applyBorder="1" applyAlignment="1">
      <alignment vertical="center"/>
    </xf>
    <xf numFmtId="178" fontId="0" fillId="0" borderId="0" xfId="0" applyNumberFormat="1">
      <alignment vertical="center"/>
    </xf>
    <xf numFmtId="0" fontId="2" fillId="0" borderId="11" xfId="0" applyFont="1" applyBorder="1" applyAlignment="1">
      <alignment horizontal="center" vertical="center"/>
    </xf>
    <xf numFmtId="41" fontId="31" fillId="0" borderId="11" xfId="1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41" fontId="33" fillId="24" borderId="10" xfId="1" applyFont="1" applyFill="1" applyBorder="1">
      <alignment vertical="center"/>
    </xf>
    <xf numFmtId="41" fontId="0" fillId="24" borderId="11" xfId="1" applyFont="1" applyFill="1" applyBorder="1">
      <alignment vertical="center"/>
    </xf>
    <xf numFmtId="0" fontId="24" fillId="0" borderId="0" xfId="2" applyFont="1" applyAlignment="1">
      <alignment vertical="center"/>
    </xf>
    <xf numFmtId="0" fontId="3" fillId="0" borderId="0" xfId="2" applyAlignment="1">
      <alignment horizontal="left" vertical="center"/>
    </xf>
    <xf numFmtId="58" fontId="3" fillId="0" borderId="0" xfId="2" applyNumberFormat="1" applyAlignment="1">
      <alignment horizontal="left" vertical="center"/>
    </xf>
    <xf numFmtId="20" fontId="3" fillId="0" borderId="0" xfId="2" applyNumberFormat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33" fillId="0" borderId="10" xfId="0" quotePrefix="1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9" fillId="0" borderId="11" xfId="2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</cellXfs>
  <cellStyles count="5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제목 6" xfId="50"/>
    <cellStyle name="좋음 2" xfId="46"/>
    <cellStyle name="출력 2" xfId="47"/>
    <cellStyle name="통화 [0] 2" xfId="48"/>
    <cellStyle name="표준" xfId="0" builtinId="0"/>
    <cellStyle name="표준 2" xfId="2"/>
    <cellStyle name="표준 3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수입가(t)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커피</c:v>
                </c:pt>
                <c:pt idx="1">
                  <c:v>오렌지</c:v>
                </c:pt>
                <c:pt idx="2">
                  <c:v>과자</c:v>
                </c:pt>
                <c:pt idx="3">
                  <c:v>초콜릿</c:v>
                </c:pt>
                <c:pt idx="4">
                  <c:v>건과류</c:v>
                </c:pt>
              </c:strCache>
            </c:strRef>
          </c:cat>
          <c:val>
            <c:numRef>
              <c:f>차트작업!$D$4:$D$8</c:f>
              <c:numCache>
                <c:formatCode>_(* #,##0_);_(* \(#,##0\);_(* "-"_);_(@_)</c:formatCode>
                <c:ptCount val="5"/>
                <c:pt idx="0">
                  <c:v>22650000</c:v>
                </c:pt>
                <c:pt idx="1">
                  <c:v>16800000</c:v>
                </c:pt>
                <c:pt idx="2">
                  <c:v>26500000</c:v>
                </c:pt>
                <c:pt idx="3">
                  <c:v>23050000</c:v>
                </c:pt>
                <c:pt idx="4">
                  <c:v>18500000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E0-41CF-8E3E-491ED8BA3E88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판매가(t)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커피</c:v>
                </c:pt>
                <c:pt idx="1">
                  <c:v>오렌지</c:v>
                </c:pt>
                <c:pt idx="2">
                  <c:v>과자</c:v>
                </c:pt>
                <c:pt idx="3">
                  <c:v>초콜릿</c:v>
                </c:pt>
                <c:pt idx="4">
                  <c:v>건과류</c:v>
                </c:pt>
              </c:strCache>
            </c:strRef>
          </c:cat>
          <c:val>
            <c:numRef>
              <c:f>차트작업!$E$4:$E$8</c:f>
              <c:numCache>
                <c:formatCode>_(* #,##0_);_(* \(#,##0\);_(* "-"_);_(@_)</c:formatCode>
                <c:ptCount val="5"/>
                <c:pt idx="0">
                  <c:v>31710000</c:v>
                </c:pt>
                <c:pt idx="1">
                  <c:v>23520000</c:v>
                </c:pt>
                <c:pt idx="2">
                  <c:v>37100000</c:v>
                </c:pt>
                <c:pt idx="3">
                  <c:v>32270000</c:v>
                </c:pt>
                <c:pt idx="4">
                  <c:v>25900000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FE0-41CF-8E3E-491ED8BA3E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87712592"/>
        <c:axId val="2070063456"/>
      </c:barChart>
      <c:catAx>
        <c:axId val="1787712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70063456"/>
        <c:crosses val="autoZero"/>
        <c:auto val="1"/>
        <c:lblAlgn val="ctr"/>
        <c:lblOffset val="100"/>
        <c:noMultiLvlLbl val="0"/>
      </c:catAx>
      <c:valAx>
        <c:axId val="2070063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87712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9</xdr:row>
      <xdr:rowOff>1</xdr:rowOff>
    </xdr:from>
    <xdr:to>
      <xdr:col>5</xdr:col>
      <xdr:colOff>2</xdr:colOff>
      <xdr:row>24</xdr:row>
      <xdr:rowOff>0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3" sqref="B3"/>
    </sheetView>
  </sheetViews>
  <sheetFormatPr defaultColWidth="9" defaultRowHeight="16.899999999999999" x14ac:dyDescent="0.6"/>
  <cols>
    <col min="1" max="1" width="9.25" style="1" bestFit="1" customWidth="1"/>
    <col min="2" max="2" width="12.5" style="1" customWidth="1"/>
    <col min="3" max="3" width="9.875" style="1" customWidth="1"/>
    <col min="4" max="4" width="15.125" style="1" customWidth="1"/>
    <col min="5" max="5" width="13.75" style="1" bestFit="1" customWidth="1"/>
    <col min="6" max="6" width="12.625" style="1" customWidth="1"/>
    <col min="7" max="7" width="9.875" style="1" customWidth="1"/>
    <col min="8" max="16384" width="9" style="1"/>
  </cols>
  <sheetData>
    <row r="1" spans="1:4" x14ac:dyDescent="0.6">
      <c r="A1" s="4" t="s">
        <v>13</v>
      </c>
    </row>
    <row r="4" spans="1:4" x14ac:dyDescent="0.6">
      <c r="A4" s="5"/>
      <c r="B4" s="6"/>
      <c r="D4" s="2"/>
    </row>
    <row r="5" spans="1:4" x14ac:dyDescent="0.6">
      <c r="A5" s="5"/>
      <c r="B5" s="6"/>
      <c r="D5" s="2"/>
    </row>
    <row r="6" spans="1:4" x14ac:dyDescent="0.6">
      <c r="A6" s="5"/>
      <c r="B6" s="6"/>
      <c r="D6" s="2"/>
    </row>
    <row r="7" spans="1:4" x14ac:dyDescent="0.6">
      <c r="A7" s="5"/>
      <c r="B7" s="6"/>
      <c r="D7" s="2"/>
    </row>
    <row r="8" spans="1:4" x14ac:dyDescent="0.6">
      <c r="A8" s="5"/>
      <c r="B8" s="6"/>
      <c r="D8" s="2"/>
    </row>
    <row r="9" spans="1:4" x14ac:dyDescent="0.6">
      <c r="D9" s="2"/>
    </row>
    <row r="10" spans="1:4" x14ac:dyDescent="0.6">
      <c r="D10" s="2"/>
    </row>
    <row r="11" spans="1:4" x14ac:dyDescent="0.6">
      <c r="D11" s="2"/>
    </row>
    <row r="12" spans="1:4" x14ac:dyDescent="0.6">
      <c r="D12" s="2"/>
    </row>
    <row r="13" spans="1:4" x14ac:dyDescent="0.6">
      <c r="D13" s="2"/>
    </row>
    <row r="14" spans="1:4" x14ac:dyDescent="0.6">
      <c r="D14" s="2"/>
    </row>
    <row r="15" spans="1:4" x14ac:dyDescent="0.6">
      <c r="D15" s="2"/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G8" sqref="G8"/>
    </sheetView>
  </sheetViews>
  <sheetFormatPr defaultRowHeight="16.899999999999999" x14ac:dyDescent="0.6"/>
  <cols>
    <col min="1" max="1" width="9.25" bestFit="1" customWidth="1"/>
    <col min="2" max="2" width="12.5" customWidth="1"/>
    <col min="3" max="3" width="9.875" customWidth="1"/>
    <col min="4" max="4" width="15.125" customWidth="1"/>
    <col min="5" max="5" width="13.75" bestFit="1" customWidth="1"/>
    <col min="6" max="6" width="15" bestFit="1" customWidth="1"/>
  </cols>
  <sheetData>
    <row r="1" spans="1:6" ht="20.65" customHeight="1" x14ac:dyDescent="0.6">
      <c r="A1" s="49" t="s">
        <v>198</v>
      </c>
      <c r="B1" s="48"/>
      <c r="C1" s="48"/>
      <c r="D1" s="48"/>
      <c r="E1" s="48"/>
      <c r="F1" s="48"/>
    </row>
    <row r="2" spans="1:6" x14ac:dyDescent="0.6">
      <c r="A2" s="1"/>
      <c r="B2" s="1"/>
      <c r="C2" s="1"/>
      <c r="D2" s="1"/>
      <c r="E2" s="8"/>
      <c r="F2" s="9"/>
    </row>
    <row r="3" spans="1:6" x14ac:dyDescent="0.6">
      <c r="A3" s="49" t="s">
        <v>1</v>
      </c>
      <c r="B3" s="49" t="s">
        <v>2</v>
      </c>
      <c r="C3" s="49" t="s">
        <v>3</v>
      </c>
      <c r="D3" s="49" t="s">
        <v>4</v>
      </c>
      <c r="E3" s="49" t="s">
        <v>5</v>
      </c>
      <c r="F3" s="49" t="s">
        <v>6</v>
      </c>
    </row>
    <row r="4" spans="1:6" x14ac:dyDescent="0.6">
      <c r="A4" s="50" t="s">
        <v>7</v>
      </c>
      <c r="B4" s="51" t="s">
        <v>12</v>
      </c>
      <c r="C4" s="49" t="s">
        <v>16</v>
      </c>
      <c r="D4" s="2">
        <v>44228</v>
      </c>
      <c r="E4" s="10">
        <v>50000</v>
      </c>
      <c r="F4" s="49" t="s">
        <v>18</v>
      </c>
    </row>
    <row r="5" spans="1:6" x14ac:dyDescent="0.6">
      <c r="A5" s="50" t="s">
        <v>8</v>
      </c>
      <c r="B5" s="51" t="s">
        <v>14</v>
      </c>
      <c r="C5" s="49" t="s">
        <v>17</v>
      </c>
      <c r="D5" s="2">
        <v>44229</v>
      </c>
      <c r="E5" s="10">
        <v>40000</v>
      </c>
      <c r="F5" s="49" t="s">
        <v>19</v>
      </c>
    </row>
    <row r="6" spans="1:6" x14ac:dyDescent="0.6">
      <c r="A6" s="50" t="s">
        <v>9</v>
      </c>
      <c r="B6" s="51" t="s">
        <v>15</v>
      </c>
      <c r="C6" s="49" t="s">
        <v>16</v>
      </c>
      <c r="D6" s="2">
        <v>44230</v>
      </c>
      <c r="E6" s="10">
        <v>30000</v>
      </c>
      <c r="F6" s="49" t="s">
        <v>20</v>
      </c>
    </row>
    <row r="7" spans="1:6" x14ac:dyDescent="0.6">
      <c r="A7" s="50" t="s">
        <v>10</v>
      </c>
      <c r="B7" s="51" t="s">
        <v>12</v>
      </c>
      <c r="C7" s="49" t="s">
        <v>17</v>
      </c>
      <c r="D7" s="2">
        <v>44232</v>
      </c>
      <c r="E7" s="10">
        <v>50000</v>
      </c>
      <c r="F7" s="49" t="s">
        <v>18</v>
      </c>
    </row>
    <row r="8" spans="1:6" x14ac:dyDescent="0.6">
      <c r="A8" s="50" t="s">
        <v>11</v>
      </c>
      <c r="B8" s="51" t="s">
        <v>14</v>
      </c>
      <c r="C8" s="49" t="s">
        <v>17</v>
      </c>
      <c r="D8" s="2">
        <v>44235</v>
      </c>
      <c r="E8" s="10">
        <v>40000</v>
      </c>
      <c r="F8" s="49" t="s">
        <v>20</v>
      </c>
    </row>
    <row r="9" spans="1:6" x14ac:dyDescent="0.6">
      <c r="A9" s="49" t="s">
        <v>21</v>
      </c>
      <c r="B9" s="49" t="s">
        <v>22</v>
      </c>
      <c r="C9" s="49" t="s">
        <v>16</v>
      </c>
      <c r="D9" s="2">
        <v>44236</v>
      </c>
      <c r="E9" s="10">
        <v>100000</v>
      </c>
      <c r="F9" s="49" t="s">
        <v>23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13" workbookViewId="0">
      <selection activeCell="H10" sqref="H10"/>
    </sheetView>
  </sheetViews>
  <sheetFormatPr defaultColWidth="9" defaultRowHeight="16.899999999999999" x14ac:dyDescent="0.6"/>
  <cols>
    <col min="1" max="1" width="11.125" style="3" customWidth="1"/>
    <col min="2" max="2" width="12.5" style="3" bestFit="1" customWidth="1"/>
    <col min="3" max="3" width="9.75" style="3" customWidth="1"/>
    <col min="4" max="4" width="11" style="3" bestFit="1" customWidth="1"/>
    <col min="5" max="5" width="12.5" style="3" bestFit="1" customWidth="1"/>
    <col min="6" max="7" width="11" style="3" bestFit="1" customWidth="1"/>
    <col min="8" max="16384" width="9" style="3"/>
  </cols>
  <sheetData>
    <row r="1" spans="1:7" x14ac:dyDescent="0.6">
      <c r="A1" s="3" t="s">
        <v>69</v>
      </c>
    </row>
    <row r="2" spans="1:7" x14ac:dyDescent="0.6">
      <c r="A2" s="7" t="s">
        <v>24</v>
      </c>
      <c r="B2" s="7" t="s">
        <v>0</v>
      </c>
      <c r="C2" s="7" t="s">
        <v>25</v>
      </c>
      <c r="D2" s="7" t="s">
        <v>26</v>
      </c>
      <c r="E2" s="7" t="s">
        <v>27</v>
      </c>
      <c r="F2" s="7" t="s">
        <v>28</v>
      </c>
      <c r="G2" s="7" t="s">
        <v>29</v>
      </c>
    </row>
    <row r="3" spans="1:7" x14ac:dyDescent="0.6">
      <c r="A3" s="11" t="s">
        <v>30</v>
      </c>
      <c r="B3" s="11">
        <v>15044</v>
      </c>
      <c r="C3" s="7" t="s">
        <v>31</v>
      </c>
      <c r="D3" s="7" t="s">
        <v>32</v>
      </c>
      <c r="E3" s="11">
        <v>41748</v>
      </c>
      <c r="F3" s="12">
        <v>7560</v>
      </c>
      <c r="G3" s="12">
        <v>3780</v>
      </c>
    </row>
    <row r="4" spans="1:7" x14ac:dyDescent="0.6">
      <c r="A4" s="11" t="s">
        <v>33</v>
      </c>
      <c r="B4" s="11">
        <v>14450</v>
      </c>
      <c r="C4" s="7" t="s">
        <v>34</v>
      </c>
      <c r="D4" s="7" t="s">
        <v>35</v>
      </c>
      <c r="E4" s="11">
        <v>41759</v>
      </c>
      <c r="F4" s="12">
        <v>5700</v>
      </c>
      <c r="G4" s="12">
        <v>2850</v>
      </c>
    </row>
    <row r="5" spans="1:7" x14ac:dyDescent="0.6">
      <c r="A5" s="11" t="s">
        <v>36</v>
      </c>
      <c r="B5" s="11">
        <v>11828</v>
      </c>
      <c r="C5" s="7" t="s">
        <v>37</v>
      </c>
      <c r="D5" s="7" t="s">
        <v>38</v>
      </c>
      <c r="E5" s="11">
        <v>41760</v>
      </c>
      <c r="F5" s="12">
        <v>2970</v>
      </c>
      <c r="G5" s="12">
        <v>1485</v>
      </c>
    </row>
    <row r="6" spans="1:7" x14ac:dyDescent="0.6">
      <c r="A6" s="11" t="s">
        <v>39</v>
      </c>
      <c r="B6" s="11">
        <v>29344</v>
      </c>
      <c r="C6" s="7" t="s">
        <v>31</v>
      </c>
      <c r="D6" s="7" t="s">
        <v>40</v>
      </c>
      <c r="E6" s="11">
        <v>41745</v>
      </c>
      <c r="F6" s="12">
        <v>2850</v>
      </c>
      <c r="G6" s="12">
        <v>1425</v>
      </c>
    </row>
    <row r="7" spans="1:7" x14ac:dyDescent="0.6">
      <c r="A7" s="11" t="s">
        <v>41</v>
      </c>
      <c r="B7" s="11">
        <v>37081</v>
      </c>
      <c r="C7" s="7" t="s">
        <v>31</v>
      </c>
      <c r="D7" s="7" t="s">
        <v>42</v>
      </c>
      <c r="E7" s="11">
        <v>41745</v>
      </c>
      <c r="F7" s="12">
        <v>6330</v>
      </c>
      <c r="G7" s="12">
        <v>3165</v>
      </c>
    </row>
    <row r="8" spans="1:7" x14ac:dyDescent="0.6">
      <c r="A8" s="11" t="s">
        <v>43</v>
      </c>
      <c r="B8" s="11">
        <v>32745</v>
      </c>
      <c r="C8" s="7" t="s">
        <v>31</v>
      </c>
      <c r="D8" s="7" t="s">
        <v>44</v>
      </c>
      <c r="E8" s="11">
        <v>41754</v>
      </c>
      <c r="F8" s="12">
        <v>3600</v>
      </c>
      <c r="G8" s="12">
        <v>1800</v>
      </c>
    </row>
    <row r="9" spans="1:7" x14ac:dyDescent="0.6">
      <c r="A9" s="11" t="s">
        <v>45</v>
      </c>
      <c r="B9" s="11">
        <v>26388</v>
      </c>
      <c r="C9" s="7" t="s">
        <v>31</v>
      </c>
      <c r="D9" s="7" t="s">
        <v>46</v>
      </c>
      <c r="E9" s="11">
        <v>41755</v>
      </c>
      <c r="F9" s="12">
        <v>19280</v>
      </c>
      <c r="G9" s="12">
        <v>5784</v>
      </c>
    </row>
    <row r="10" spans="1:7" x14ac:dyDescent="0.6">
      <c r="A10" s="11" t="s">
        <v>47</v>
      </c>
      <c r="B10" s="11">
        <v>14569</v>
      </c>
      <c r="C10" s="7" t="s">
        <v>37</v>
      </c>
      <c r="D10" s="7" t="s">
        <v>48</v>
      </c>
      <c r="E10" s="11">
        <v>41752</v>
      </c>
      <c r="F10" s="12">
        <v>5100</v>
      </c>
      <c r="G10" s="12">
        <v>2550</v>
      </c>
    </row>
    <row r="11" spans="1:7" x14ac:dyDescent="0.6">
      <c r="A11" s="11" t="s">
        <v>49</v>
      </c>
      <c r="B11" s="11">
        <v>39374</v>
      </c>
      <c r="C11" s="7" t="s">
        <v>31</v>
      </c>
      <c r="D11" s="7" t="s">
        <v>50</v>
      </c>
      <c r="E11" s="11">
        <v>41757</v>
      </c>
      <c r="F11" s="12">
        <v>2700</v>
      </c>
      <c r="G11" s="12">
        <v>1350</v>
      </c>
    </row>
    <row r="12" spans="1:7" x14ac:dyDescent="0.6">
      <c r="A12" s="11" t="s">
        <v>51</v>
      </c>
      <c r="B12" s="11">
        <v>37018</v>
      </c>
      <c r="C12" s="7" t="s">
        <v>34</v>
      </c>
      <c r="D12" s="7" t="s">
        <v>52</v>
      </c>
      <c r="E12" s="11">
        <v>41755</v>
      </c>
      <c r="F12" s="12">
        <v>11880</v>
      </c>
      <c r="G12" s="12">
        <v>3564</v>
      </c>
    </row>
    <row r="13" spans="1:7" x14ac:dyDescent="0.6">
      <c r="A13" s="11" t="s">
        <v>53</v>
      </c>
      <c r="B13" s="11">
        <v>24531</v>
      </c>
      <c r="C13" s="7" t="s">
        <v>31</v>
      </c>
      <c r="D13" s="7" t="s">
        <v>54</v>
      </c>
      <c r="E13" s="11">
        <v>41755</v>
      </c>
      <c r="F13" s="12">
        <v>8850</v>
      </c>
      <c r="G13" s="12">
        <v>4425</v>
      </c>
    </row>
    <row r="14" spans="1:7" x14ac:dyDescent="0.6">
      <c r="A14" s="11" t="s">
        <v>55</v>
      </c>
      <c r="B14" s="11">
        <v>28305</v>
      </c>
      <c r="C14" s="7" t="s">
        <v>31</v>
      </c>
      <c r="D14" s="7" t="s">
        <v>56</v>
      </c>
      <c r="E14" s="11">
        <v>41757</v>
      </c>
      <c r="F14" s="12">
        <v>4050</v>
      </c>
      <c r="G14" s="12">
        <v>2025</v>
      </c>
    </row>
    <row r="15" spans="1:7" x14ac:dyDescent="0.6">
      <c r="A15" s="11" t="s">
        <v>57</v>
      </c>
      <c r="B15" s="11">
        <v>11661</v>
      </c>
      <c r="C15" s="7" t="s">
        <v>37</v>
      </c>
      <c r="D15" s="7" t="s">
        <v>58</v>
      </c>
      <c r="E15" s="11">
        <v>41758</v>
      </c>
      <c r="F15" s="12">
        <v>33660</v>
      </c>
      <c r="G15" s="12">
        <v>3366</v>
      </c>
    </row>
    <row r="16" spans="1:7" x14ac:dyDescent="0.6">
      <c r="A16" s="11" t="s">
        <v>59</v>
      </c>
      <c r="B16" s="11">
        <v>37300</v>
      </c>
      <c r="C16" s="7" t="s">
        <v>37</v>
      </c>
      <c r="D16" s="7" t="s">
        <v>60</v>
      </c>
      <c r="E16" s="11">
        <v>41759</v>
      </c>
      <c r="F16" s="12">
        <v>29970</v>
      </c>
      <c r="G16" s="12">
        <v>8991</v>
      </c>
    </row>
    <row r="17" spans="1:7" x14ac:dyDescent="0.6">
      <c r="A17" s="11" t="s">
        <v>61</v>
      </c>
      <c r="B17" s="11">
        <v>35058</v>
      </c>
      <c r="C17" s="7" t="s">
        <v>34</v>
      </c>
      <c r="D17" s="7" t="s">
        <v>62</v>
      </c>
      <c r="E17" s="11">
        <v>41759</v>
      </c>
      <c r="F17" s="12">
        <v>11400</v>
      </c>
      <c r="G17" s="12">
        <v>3420</v>
      </c>
    </row>
    <row r="18" spans="1:7" x14ac:dyDescent="0.6">
      <c r="A18" s="11" t="s">
        <v>63</v>
      </c>
      <c r="B18" s="11">
        <v>25653</v>
      </c>
      <c r="C18" s="7" t="s">
        <v>31</v>
      </c>
      <c r="D18" s="7" t="s">
        <v>64</v>
      </c>
      <c r="E18" s="11">
        <v>41760</v>
      </c>
      <c r="F18" s="12">
        <v>1350</v>
      </c>
      <c r="G18" s="12">
        <v>675</v>
      </c>
    </row>
    <row r="19" spans="1:7" x14ac:dyDescent="0.6">
      <c r="A19" s="11" t="s">
        <v>65</v>
      </c>
      <c r="B19" s="11">
        <v>12305</v>
      </c>
      <c r="C19" s="7" t="s">
        <v>37</v>
      </c>
      <c r="D19" s="7" t="s">
        <v>66</v>
      </c>
      <c r="E19" s="11">
        <v>41760</v>
      </c>
      <c r="F19" s="12">
        <v>2700</v>
      </c>
      <c r="G19" s="12">
        <v>1350</v>
      </c>
    </row>
    <row r="20" spans="1:7" x14ac:dyDescent="0.6">
      <c r="A20" s="11" t="s">
        <v>67</v>
      </c>
      <c r="B20" s="11">
        <v>38119</v>
      </c>
      <c r="C20" s="7" t="s">
        <v>34</v>
      </c>
      <c r="D20" s="7" t="s">
        <v>68</v>
      </c>
      <c r="E20" s="11">
        <v>41759</v>
      </c>
      <c r="F20" s="12">
        <v>1980</v>
      </c>
      <c r="G20" s="12">
        <v>990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zoomScaleNormal="100" workbookViewId="0">
      <selection activeCell="E4" sqref="E4"/>
    </sheetView>
  </sheetViews>
  <sheetFormatPr defaultRowHeight="16.899999999999999" x14ac:dyDescent="0.6"/>
  <cols>
    <col min="1" max="1" width="9.5" bestFit="1" customWidth="1"/>
    <col min="2" max="2" width="11.25" bestFit="1" customWidth="1"/>
    <col min="3" max="3" width="14" customWidth="1"/>
    <col min="4" max="5" width="12" customWidth="1"/>
    <col min="7" max="11" width="9.625" customWidth="1"/>
  </cols>
  <sheetData>
    <row r="1" spans="1:12" x14ac:dyDescent="0.6">
      <c r="A1" t="s">
        <v>70</v>
      </c>
      <c r="G1" t="s">
        <v>105</v>
      </c>
    </row>
    <row r="2" spans="1:12" x14ac:dyDescent="0.6">
      <c r="A2" s="7" t="s">
        <v>72</v>
      </c>
      <c r="B2" s="7" t="s">
        <v>71</v>
      </c>
      <c r="C2" s="7" t="s">
        <v>73</v>
      </c>
      <c r="D2" s="7" t="s">
        <v>74</v>
      </c>
      <c r="E2" s="15" t="s">
        <v>90</v>
      </c>
      <c r="G2" s="7" t="s">
        <v>71</v>
      </c>
      <c r="H2" s="7" t="s">
        <v>102</v>
      </c>
      <c r="I2" s="7" t="s">
        <v>103</v>
      </c>
      <c r="J2" s="7" t="s">
        <v>104</v>
      </c>
      <c r="K2" s="15" t="s">
        <v>101</v>
      </c>
    </row>
    <row r="3" spans="1:12" x14ac:dyDescent="0.6">
      <c r="A3" s="7">
        <v>11</v>
      </c>
      <c r="B3" s="11" t="s">
        <v>75</v>
      </c>
      <c r="C3" s="13">
        <v>44257</v>
      </c>
      <c r="D3" s="7" t="s">
        <v>81</v>
      </c>
      <c r="E3" s="7"/>
      <c r="G3" s="14" t="s">
        <v>91</v>
      </c>
      <c r="H3" s="14" t="s">
        <v>192</v>
      </c>
      <c r="I3" s="14" t="s">
        <v>92</v>
      </c>
      <c r="J3" s="14" t="s">
        <v>92</v>
      </c>
      <c r="K3" s="7"/>
    </row>
    <row r="4" spans="1:12" x14ac:dyDescent="0.6">
      <c r="A4" s="7">
        <v>12</v>
      </c>
      <c r="B4" s="11" t="s">
        <v>76</v>
      </c>
      <c r="C4" s="13">
        <v>44257</v>
      </c>
      <c r="D4" s="7" t="s">
        <v>82</v>
      </c>
      <c r="E4" s="7"/>
      <c r="G4" s="14" t="s">
        <v>93</v>
      </c>
      <c r="H4" s="14"/>
      <c r="I4" s="14" t="s">
        <v>92</v>
      </c>
      <c r="J4" s="14" t="s">
        <v>92</v>
      </c>
      <c r="K4" s="7"/>
    </row>
    <row r="5" spans="1:12" x14ac:dyDescent="0.6">
      <c r="A5" s="7">
        <v>13</v>
      </c>
      <c r="B5" s="11" t="s">
        <v>41</v>
      </c>
      <c r="C5" s="13">
        <v>44257</v>
      </c>
      <c r="D5" s="7" t="s">
        <v>83</v>
      </c>
      <c r="E5" s="7"/>
      <c r="G5" s="14" t="s">
        <v>94</v>
      </c>
      <c r="H5" s="14" t="s">
        <v>92</v>
      </c>
      <c r="I5" s="14"/>
      <c r="J5" s="14"/>
      <c r="K5" s="7"/>
    </row>
    <row r="6" spans="1:12" x14ac:dyDescent="0.6">
      <c r="A6" s="7">
        <v>14</v>
      </c>
      <c r="B6" s="11" t="s">
        <v>39</v>
      </c>
      <c r="C6" s="13">
        <v>44257</v>
      </c>
      <c r="D6" s="7" t="s">
        <v>84</v>
      </c>
      <c r="E6" s="7"/>
      <c r="G6" s="14" t="s">
        <v>95</v>
      </c>
      <c r="H6" s="14" t="s">
        <v>92</v>
      </c>
      <c r="I6" s="14" t="s">
        <v>92</v>
      </c>
      <c r="J6" s="14" t="s">
        <v>92</v>
      </c>
      <c r="K6" s="7"/>
    </row>
    <row r="7" spans="1:12" x14ac:dyDescent="0.6">
      <c r="A7" s="7">
        <v>15</v>
      </c>
      <c r="B7" s="11" t="s">
        <v>77</v>
      </c>
      <c r="C7" s="13">
        <v>44257</v>
      </c>
      <c r="D7" s="7" t="s">
        <v>85</v>
      </c>
      <c r="E7" s="7"/>
      <c r="G7" s="14" t="s">
        <v>96</v>
      </c>
      <c r="H7" s="14" t="s">
        <v>92</v>
      </c>
      <c r="I7" s="14" t="s">
        <v>92</v>
      </c>
      <c r="J7" s="14"/>
      <c r="K7" s="7"/>
    </row>
    <row r="8" spans="1:12" x14ac:dyDescent="0.6">
      <c r="A8" s="7">
        <v>16</v>
      </c>
      <c r="B8" s="11" t="s">
        <v>30</v>
      </c>
      <c r="C8" s="13">
        <v>44257</v>
      </c>
      <c r="D8" s="7" t="s">
        <v>86</v>
      </c>
      <c r="E8" s="7"/>
      <c r="G8" s="14" t="s">
        <v>97</v>
      </c>
      <c r="H8" s="14" t="s">
        <v>92</v>
      </c>
      <c r="I8" s="14"/>
      <c r="J8" s="14"/>
      <c r="K8" s="7"/>
    </row>
    <row r="9" spans="1:12" x14ac:dyDescent="0.6">
      <c r="A9" s="7">
        <v>17</v>
      </c>
      <c r="B9" s="11" t="s">
        <v>78</v>
      </c>
      <c r="C9" s="13">
        <v>44257</v>
      </c>
      <c r="D9" s="7" t="s">
        <v>87</v>
      </c>
      <c r="E9" s="7"/>
      <c r="G9" s="14" t="s">
        <v>98</v>
      </c>
      <c r="H9" s="14" t="s">
        <v>92</v>
      </c>
      <c r="I9" s="14" t="s">
        <v>92</v>
      </c>
      <c r="J9" s="14" t="s">
        <v>92</v>
      </c>
      <c r="K9" s="7"/>
    </row>
    <row r="10" spans="1:12" x14ac:dyDescent="0.6">
      <c r="A10" s="7">
        <v>18</v>
      </c>
      <c r="B10" s="11" t="s">
        <v>79</v>
      </c>
      <c r="C10" s="13">
        <v>44257</v>
      </c>
      <c r="D10" s="7" t="s">
        <v>88</v>
      </c>
      <c r="E10" s="7"/>
      <c r="G10" s="14" t="s">
        <v>99</v>
      </c>
      <c r="H10" s="14"/>
      <c r="I10" s="14" t="s">
        <v>92</v>
      </c>
      <c r="J10" s="14" t="s">
        <v>92</v>
      </c>
      <c r="K10" s="7"/>
    </row>
    <row r="11" spans="1:12" s="3" customFormat="1" x14ac:dyDescent="0.6">
      <c r="A11" s="7">
        <v>19</v>
      </c>
      <c r="B11" s="11" t="s">
        <v>80</v>
      </c>
      <c r="C11" s="13">
        <v>44257</v>
      </c>
      <c r="D11" s="7" t="s">
        <v>89</v>
      </c>
      <c r="E11" s="7"/>
      <c r="G11" s="14" t="s">
        <v>100</v>
      </c>
      <c r="H11" s="14" t="s">
        <v>92</v>
      </c>
      <c r="I11" s="14"/>
      <c r="J11" s="14" t="s">
        <v>92</v>
      </c>
      <c r="K11" s="7"/>
    </row>
    <row r="13" spans="1:12" x14ac:dyDescent="0.6">
      <c r="A13" t="s">
        <v>106</v>
      </c>
      <c r="G13" s="21" t="s">
        <v>108</v>
      </c>
    </row>
    <row r="14" spans="1:12" x14ac:dyDescent="0.6">
      <c r="A14" s="17" t="s">
        <v>24</v>
      </c>
      <c r="B14" s="17" t="s">
        <v>25</v>
      </c>
      <c r="C14" s="17" t="s">
        <v>27</v>
      </c>
      <c r="D14" s="17" t="s">
        <v>28</v>
      </c>
      <c r="E14" s="17" t="s">
        <v>29</v>
      </c>
      <c r="G14" s="17" t="s">
        <v>109</v>
      </c>
      <c r="H14" s="17" t="s">
        <v>110</v>
      </c>
      <c r="I14" s="17" t="s">
        <v>111</v>
      </c>
      <c r="J14" s="17" t="s">
        <v>112</v>
      </c>
      <c r="K14" s="22" t="s">
        <v>122</v>
      </c>
      <c r="L14" s="45" t="s">
        <v>123</v>
      </c>
    </row>
    <row r="15" spans="1:12" x14ac:dyDescent="0.6">
      <c r="A15" s="18" t="s">
        <v>75</v>
      </c>
      <c r="B15" s="17" t="s">
        <v>107</v>
      </c>
      <c r="C15" s="18">
        <v>41743</v>
      </c>
      <c r="D15" s="19">
        <v>26100</v>
      </c>
      <c r="E15" s="19">
        <v>7830</v>
      </c>
      <c r="G15" s="17" t="s">
        <v>113</v>
      </c>
      <c r="H15" s="17">
        <v>69</v>
      </c>
      <c r="I15" s="17">
        <v>32</v>
      </c>
      <c r="J15" s="17">
        <v>40</v>
      </c>
      <c r="K15" s="20">
        <f>SUM(H15:J15)</f>
        <v>141</v>
      </c>
      <c r="L15" s="17"/>
    </row>
    <row r="16" spans="1:12" x14ac:dyDescent="0.6">
      <c r="A16" s="18" t="s">
        <v>76</v>
      </c>
      <c r="B16" s="17" t="s">
        <v>37</v>
      </c>
      <c r="C16" s="18">
        <v>41743</v>
      </c>
      <c r="D16" s="19">
        <v>7500</v>
      </c>
      <c r="E16" s="19">
        <v>3750</v>
      </c>
      <c r="G16" s="17" t="s">
        <v>114</v>
      </c>
      <c r="H16" s="17">
        <v>70</v>
      </c>
      <c r="I16" s="17">
        <v>70</v>
      </c>
      <c r="J16" s="17">
        <v>60</v>
      </c>
      <c r="K16" s="20">
        <f t="shared" ref="K16:K23" si="0">SUM(H16:J16)</f>
        <v>200</v>
      </c>
      <c r="L16" s="17"/>
    </row>
    <row r="17" spans="1:12" x14ac:dyDescent="0.6">
      <c r="A17" s="18" t="s">
        <v>41</v>
      </c>
      <c r="B17" s="17" t="s">
        <v>31</v>
      </c>
      <c r="C17" s="18">
        <v>41745</v>
      </c>
      <c r="D17" s="19">
        <v>6330</v>
      </c>
      <c r="E17" s="19">
        <v>3165</v>
      </c>
      <c r="G17" s="17" t="s">
        <v>115</v>
      </c>
      <c r="H17" s="17">
        <v>60</v>
      </c>
      <c r="I17" s="17">
        <v>76</v>
      </c>
      <c r="J17" s="17">
        <v>65</v>
      </c>
      <c r="K17" s="20">
        <f t="shared" si="0"/>
        <v>201</v>
      </c>
      <c r="L17" s="17"/>
    </row>
    <row r="18" spans="1:12" x14ac:dyDescent="0.6">
      <c r="A18" s="18" t="s">
        <v>39</v>
      </c>
      <c r="B18" s="17" t="s">
        <v>31</v>
      </c>
      <c r="C18" s="18">
        <v>41745</v>
      </c>
      <c r="D18" s="19">
        <v>2850</v>
      </c>
      <c r="E18" s="19">
        <v>1425</v>
      </c>
      <c r="G18" s="17" t="s">
        <v>116</v>
      </c>
      <c r="H18" s="17">
        <v>50</v>
      </c>
      <c r="I18" s="17">
        <v>80</v>
      </c>
      <c r="J18" s="17">
        <v>60</v>
      </c>
      <c r="K18" s="20">
        <f t="shared" si="0"/>
        <v>190</v>
      </c>
      <c r="L18" s="17"/>
    </row>
    <row r="19" spans="1:12" x14ac:dyDescent="0.6">
      <c r="A19" s="18" t="s">
        <v>77</v>
      </c>
      <c r="B19" s="17" t="s">
        <v>37</v>
      </c>
      <c r="C19" s="18">
        <v>41746</v>
      </c>
      <c r="D19" s="19">
        <v>42120</v>
      </c>
      <c r="E19" s="19">
        <v>12636</v>
      </c>
      <c r="G19" s="17" t="s">
        <v>117</v>
      </c>
      <c r="H19" s="17">
        <v>80</v>
      </c>
      <c r="I19" s="17">
        <v>60</v>
      </c>
      <c r="J19" s="17">
        <v>70</v>
      </c>
      <c r="K19" s="20">
        <f t="shared" si="0"/>
        <v>210</v>
      </c>
      <c r="L19" s="17"/>
    </row>
    <row r="20" spans="1:12" x14ac:dyDescent="0.6">
      <c r="A20" s="18" t="s">
        <v>30</v>
      </c>
      <c r="B20" s="17" t="s">
        <v>31</v>
      </c>
      <c r="C20" s="18">
        <v>41748</v>
      </c>
      <c r="D20" s="19">
        <v>7560</v>
      </c>
      <c r="E20" s="19">
        <v>3780</v>
      </c>
      <c r="G20" s="17" t="s">
        <v>118</v>
      </c>
      <c r="H20" s="17">
        <v>90</v>
      </c>
      <c r="I20" s="17">
        <v>100</v>
      </c>
      <c r="J20" s="17">
        <v>93</v>
      </c>
      <c r="K20" s="20">
        <f t="shared" si="0"/>
        <v>283</v>
      </c>
      <c r="L20" s="17"/>
    </row>
    <row r="21" spans="1:12" x14ac:dyDescent="0.6">
      <c r="A21" s="18" t="s">
        <v>78</v>
      </c>
      <c r="B21" s="17" t="s">
        <v>34</v>
      </c>
      <c r="C21" s="18">
        <v>41748</v>
      </c>
      <c r="D21" s="19">
        <v>8550</v>
      </c>
      <c r="E21" s="19">
        <v>4275</v>
      </c>
      <c r="G21" s="17" t="s">
        <v>119</v>
      </c>
      <c r="H21" s="17">
        <v>50</v>
      </c>
      <c r="I21" s="17">
        <v>83</v>
      </c>
      <c r="J21" s="17">
        <v>75</v>
      </c>
      <c r="K21" s="20">
        <f t="shared" si="0"/>
        <v>208</v>
      </c>
      <c r="L21" s="17"/>
    </row>
    <row r="22" spans="1:12" x14ac:dyDescent="0.6">
      <c r="A22" s="18" t="s">
        <v>79</v>
      </c>
      <c r="B22" s="17" t="s">
        <v>37</v>
      </c>
      <c r="C22" s="18">
        <v>41751</v>
      </c>
      <c r="D22" s="19">
        <v>7800</v>
      </c>
      <c r="E22" s="19">
        <v>3900</v>
      </c>
      <c r="G22" s="17" t="s">
        <v>120</v>
      </c>
      <c r="H22" s="17">
        <v>60</v>
      </c>
      <c r="I22" s="17">
        <v>64</v>
      </c>
      <c r="J22" s="17">
        <v>64</v>
      </c>
      <c r="K22" s="20">
        <f t="shared" si="0"/>
        <v>188</v>
      </c>
      <c r="L22" s="17"/>
    </row>
    <row r="23" spans="1:12" x14ac:dyDescent="0.6">
      <c r="A23" s="18" t="s">
        <v>80</v>
      </c>
      <c r="B23" s="17" t="s">
        <v>31</v>
      </c>
      <c r="C23" s="18">
        <v>41748</v>
      </c>
      <c r="D23" s="19">
        <v>3000</v>
      </c>
      <c r="E23" s="19">
        <v>1500</v>
      </c>
      <c r="G23" s="17" t="s">
        <v>121</v>
      </c>
      <c r="H23" s="17">
        <v>90</v>
      </c>
      <c r="I23" s="17">
        <v>80</v>
      </c>
      <c r="J23" s="17">
        <v>79</v>
      </c>
      <c r="K23" s="20">
        <f t="shared" si="0"/>
        <v>249</v>
      </c>
      <c r="L23" s="17"/>
    </row>
    <row r="24" spans="1:12" x14ac:dyDescent="0.6">
      <c r="A24" s="52" t="s">
        <v>193</v>
      </c>
      <c r="B24" s="52"/>
      <c r="C24" s="52"/>
      <c r="D24" s="52"/>
      <c r="E24" s="47"/>
    </row>
    <row r="26" spans="1:12" x14ac:dyDescent="0.6">
      <c r="A26" s="23" t="s">
        <v>124</v>
      </c>
    </row>
    <row r="27" spans="1:12" x14ac:dyDescent="0.6">
      <c r="A27" s="24" t="s">
        <v>125</v>
      </c>
      <c r="B27" s="24" t="s">
        <v>126</v>
      </c>
      <c r="C27" s="24" t="s">
        <v>127</v>
      </c>
      <c r="D27" s="24" t="s">
        <v>135</v>
      </c>
      <c r="E27" s="16"/>
    </row>
    <row r="28" spans="1:12" x14ac:dyDescent="0.6">
      <c r="A28" s="27" t="s">
        <v>128</v>
      </c>
      <c r="B28" s="27" t="s">
        <v>129</v>
      </c>
      <c r="C28" s="27" t="s">
        <v>130</v>
      </c>
      <c r="D28" s="25">
        <v>612700</v>
      </c>
    </row>
    <row r="29" spans="1:12" x14ac:dyDescent="0.6">
      <c r="A29" s="28" t="s">
        <v>131</v>
      </c>
      <c r="B29" s="28" t="s">
        <v>132</v>
      </c>
      <c r="C29" s="28" t="s">
        <v>137</v>
      </c>
      <c r="D29" s="26">
        <v>13000</v>
      </c>
    </row>
    <row r="30" spans="1:12" x14ac:dyDescent="0.6">
      <c r="A30" s="28" t="s">
        <v>131</v>
      </c>
      <c r="B30" s="28" t="s">
        <v>132</v>
      </c>
      <c r="C30" s="28" t="s">
        <v>137</v>
      </c>
      <c r="D30" s="26">
        <v>46000</v>
      </c>
    </row>
    <row r="31" spans="1:12" x14ac:dyDescent="0.6">
      <c r="A31" s="28" t="s">
        <v>136</v>
      </c>
      <c r="B31" s="28" t="s">
        <v>133</v>
      </c>
      <c r="C31" s="28" t="s">
        <v>130</v>
      </c>
      <c r="D31" s="26">
        <v>3000</v>
      </c>
    </row>
    <row r="32" spans="1:12" x14ac:dyDescent="0.6">
      <c r="A32" s="28" t="s">
        <v>131</v>
      </c>
      <c r="B32" s="28" t="s">
        <v>133</v>
      </c>
      <c r="C32" s="28" t="s">
        <v>137</v>
      </c>
      <c r="D32" s="26">
        <v>536790</v>
      </c>
    </row>
    <row r="33" spans="1:4" x14ac:dyDescent="0.6">
      <c r="A33" s="28" t="s">
        <v>131</v>
      </c>
      <c r="B33" s="28" t="s">
        <v>133</v>
      </c>
      <c r="C33" s="28" t="s">
        <v>137</v>
      </c>
      <c r="D33" s="26">
        <v>1738200</v>
      </c>
    </row>
    <row r="34" spans="1:4" x14ac:dyDescent="0.6">
      <c r="A34" s="28" t="s">
        <v>131</v>
      </c>
      <c r="B34" s="28" t="s">
        <v>134</v>
      </c>
      <c r="C34" s="28" t="s">
        <v>137</v>
      </c>
      <c r="D34" s="26">
        <v>23520</v>
      </c>
    </row>
    <row r="35" spans="1:4" x14ac:dyDescent="0.6">
      <c r="A35" s="27" t="s">
        <v>128</v>
      </c>
      <c r="B35" s="27" t="s">
        <v>129</v>
      </c>
      <c r="C35" s="27" t="s">
        <v>130</v>
      </c>
      <c r="D35" s="25">
        <v>58600</v>
      </c>
    </row>
    <row r="36" spans="1:4" x14ac:dyDescent="0.6">
      <c r="A36" s="27" t="s">
        <v>128</v>
      </c>
      <c r="B36" s="27" t="s">
        <v>129</v>
      </c>
      <c r="C36" s="27" t="s">
        <v>130</v>
      </c>
      <c r="D36" s="25">
        <v>117840</v>
      </c>
    </row>
    <row r="37" spans="1:4" x14ac:dyDescent="0.6">
      <c r="A37" s="53" t="s">
        <v>138</v>
      </c>
      <c r="B37" s="54"/>
      <c r="C37" s="54"/>
      <c r="D37" s="46"/>
    </row>
  </sheetData>
  <mergeCells count="2">
    <mergeCell ref="A24:D24"/>
    <mergeCell ref="A37:C37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O18" sqref="O18"/>
    </sheetView>
  </sheetViews>
  <sheetFormatPr defaultRowHeight="16.899999999999999" x14ac:dyDescent="0.6"/>
  <cols>
    <col min="4" max="4" width="9.875" bestFit="1" customWidth="1"/>
    <col min="6" max="6" width="9.375" bestFit="1" customWidth="1"/>
    <col min="7" max="7" width="9.125" bestFit="1" customWidth="1"/>
    <col min="8" max="8" width="13" bestFit="1" customWidth="1"/>
    <col min="9" max="9" width="10.875" bestFit="1" customWidth="1"/>
  </cols>
  <sheetData>
    <row r="1" spans="1:9" ht="24.75" x14ac:dyDescent="0.6">
      <c r="A1" s="55" t="s">
        <v>139</v>
      </c>
      <c r="B1" s="55"/>
      <c r="C1" s="55"/>
      <c r="D1" s="55"/>
      <c r="E1" s="55"/>
      <c r="F1" s="55"/>
      <c r="G1" s="55"/>
      <c r="H1" s="55"/>
      <c r="I1" s="55"/>
    </row>
    <row r="2" spans="1:9" x14ac:dyDescent="0.6">
      <c r="A2" s="29"/>
      <c r="B2" s="29"/>
      <c r="C2" s="29"/>
      <c r="D2" s="29"/>
      <c r="E2" s="29"/>
      <c r="F2" s="29"/>
      <c r="G2" s="29"/>
      <c r="H2" s="29"/>
      <c r="I2" s="4"/>
    </row>
    <row r="3" spans="1:9" x14ac:dyDescent="0.6">
      <c r="A3" s="30" t="s">
        <v>140</v>
      </c>
      <c r="B3" s="30" t="s">
        <v>141</v>
      </c>
      <c r="C3" s="30" t="s">
        <v>142</v>
      </c>
      <c r="D3" s="30" t="s">
        <v>143</v>
      </c>
      <c r="E3" s="30" t="s">
        <v>144</v>
      </c>
      <c r="F3" s="30" t="s">
        <v>145</v>
      </c>
      <c r="G3" s="30" t="s">
        <v>146</v>
      </c>
      <c r="H3" s="30" t="s">
        <v>147</v>
      </c>
      <c r="I3" s="31" t="s">
        <v>148</v>
      </c>
    </row>
    <row r="4" spans="1:9" x14ac:dyDescent="0.6">
      <c r="A4" s="30" t="s">
        <v>195</v>
      </c>
      <c r="B4" s="30" t="s">
        <v>196</v>
      </c>
      <c r="C4" s="30" t="s">
        <v>151</v>
      </c>
      <c r="D4" s="32">
        <v>41060</v>
      </c>
      <c r="E4" s="30">
        <v>50</v>
      </c>
      <c r="F4" s="33">
        <v>150000</v>
      </c>
      <c r="G4" s="30">
        <v>30</v>
      </c>
      <c r="H4" s="34">
        <f t="shared" ref="H4:H18" si="0">F4*G4</f>
        <v>4500000</v>
      </c>
      <c r="I4" s="35">
        <f t="shared" ref="I4:I19" si="1">H4*$I$21</f>
        <v>1350000</v>
      </c>
    </row>
    <row r="5" spans="1:9" x14ac:dyDescent="0.6">
      <c r="A5" s="30" t="s">
        <v>194</v>
      </c>
      <c r="B5" s="30" t="s">
        <v>153</v>
      </c>
      <c r="C5" s="30" t="s">
        <v>154</v>
      </c>
      <c r="D5" s="32">
        <v>41061</v>
      </c>
      <c r="E5" s="30">
        <v>40</v>
      </c>
      <c r="F5" s="33">
        <v>250000</v>
      </c>
      <c r="G5" s="30">
        <v>38</v>
      </c>
      <c r="H5" s="34">
        <f t="shared" si="0"/>
        <v>9500000</v>
      </c>
      <c r="I5" s="35">
        <f t="shared" si="1"/>
        <v>2850000</v>
      </c>
    </row>
    <row r="6" spans="1:9" x14ac:dyDescent="0.6">
      <c r="A6" s="30" t="s">
        <v>195</v>
      </c>
      <c r="B6" s="30" t="s">
        <v>155</v>
      </c>
      <c r="C6" s="30" t="s">
        <v>156</v>
      </c>
      <c r="D6" s="32">
        <v>41061</v>
      </c>
      <c r="E6" s="30">
        <v>50</v>
      </c>
      <c r="F6" s="33">
        <v>150000</v>
      </c>
      <c r="G6" s="30">
        <v>34</v>
      </c>
      <c r="H6" s="34">
        <f t="shared" si="0"/>
        <v>5100000</v>
      </c>
      <c r="I6" s="35">
        <f t="shared" si="1"/>
        <v>1530000</v>
      </c>
    </row>
    <row r="7" spans="1:9" x14ac:dyDescent="0.6">
      <c r="A7" s="30" t="s">
        <v>157</v>
      </c>
      <c r="B7" s="30" t="s">
        <v>155</v>
      </c>
      <c r="C7" s="30" t="s">
        <v>158</v>
      </c>
      <c r="D7" s="32">
        <v>41061</v>
      </c>
      <c r="E7" s="30">
        <v>60</v>
      </c>
      <c r="F7" s="33">
        <v>600000</v>
      </c>
      <c r="G7" s="30">
        <v>57</v>
      </c>
      <c r="H7" s="34">
        <f t="shared" si="0"/>
        <v>34200000</v>
      </c>
      <c r="I7" s="35">
        <f t="shared" si="1"/>
        <v>10260000</v>
      </c>
    </row>
    <row r="8" spans="1:9" x14ac:dyDescent="0.6">
      <c r="A8" s="30" t="s">
        <v>194</v>
      </c>
      <c r="B8" s="30" t="s">
        <v>159</v>
      </c>
      <c r="C8" s="30" t="s">
        <v>160</v>
      </c>
      <c r="D8" s="32">
        <v>41061</v>
      </c>
      <c r="E8" s="30">
        <v>80</v>
      </c>
      <c r="F8" s="33">
        <v>250000</v>
      </c>
      <c r="G8" s="30">
        <v>59</v>
      </c>
      <c r="H8" s="34">
        <f t="shared" si="0"/>
        <v>14750000</v>
      </c>
      <c r="I8" s="35">
        <f t="shared" si="1"/>
        <v>4425000</v>
      </c>
    </row>
    <row r="9" spans="1:9" x14ac:dyDescent="0.6">
      <c r="A9" s="30" t="s">
        <v>157</v>
      </c>
      <c r="B9" s="30" t="s">
        <v>161</v>
      </c>
      <c r="C9" s="30" t="s">
        <v>162</v>
      </c>
      <c r="D9" s="32">
        <v>41060</v>
      </c>
      <c r="E9" s="30">
        <v>60</v>
      </c>
      <c r="F9" s="33">
        <v>600000</v>
      </c>
      <c r="G9" s="30">
        <v>55</v>
      </c>
      <c r="H9" s="34">
        <f t="shared" si="0"/>
        <v>33000000</v>
      </c>
      <c r="I9" s="35">
        <f t="shared" si="1"/>
        <v>9900000</v>
      </c>
    </row>
    <row r="10" spans="1:9" x14ac:dyDescent="0.6">
      <c r="A10" s="30" t="s">
        <v>157</v>
      </c>
      <c r="B10" s="30" t="s">
        <v>196</v>
      </c>
      <c r="C10" s="30" t="s">
        <v>163</v>
      </c>
      <c r="D10" s="32">
        <v>41060</v>
      </c>
      <c r="E10" s="30">
        <v>60</v>
      </c>
      <c r="F10" s="33">
        <v>600000</v>
      </c>
      <c r="G10" s="30">
        <v>60</v>
      </c>
      <c r="H10" s="34">
        <f t="shared" si="0"/>
        <v>36000000</v>
      </c>
      <c r="I10" s="35">
        <f t="shared" si="1"/>
        <v>10800000</v>
      </c>
    </row>
    <row r="11" spans="1:9" x14ac:dyDescent="0.6">
      <c r="A11" s="30" t="s">
        <v>195</v>
      </c>
      <c r="B11" s="30" t="s">
        <v>161</v>
      </c>
      <c r="C11" s="30" t="s">
        <v>164</v>
      </c>
      <c r="D11" s="32">
        <v>41060</v>
      </c>
      <c r="E11" s="30">
        <v>40</v>
      </c>
      <c r="F11" s="33">
        <v>150000</v>
      </c>
      <c r="G11" s="30">
        <v>29</v>
      </c>
      <c r="H11" s="34">
        <f t="shared" si="0"/>
        <v>4350000</v>
      </c>
      <c r="I11" s="35">
        <f t="shared" si="1"/>
        <v>1305000</v>
      </c>
    </row>
    <row r="12" spans="1:9" x14ac:dyDescent="0.6">
      <c r="A12" s="30" t="s">
        <v>194</v>
      </c>
      <c r="B12" s="30" t="s">
        <v>155</v>
      </c>
      <c r="C12" s="30" t="s">
        <v>165</v>
      </c>
      <c r="D12" s="32">
        <v>41061</v>
      </c>
      <c r="E12" s="30">
        <v>50</v>
      </c>
      <c r="F12" s="33">
        <v>250000</v>
      </c>
      <c r="G12" s="30">
        <v>45</v>
      </c>
      <c r="H12" s="34">
        <f t="shared" si="0"/>
        <v>11250000</v>
      </c>
      <c r="I12" s="35">
        <f t="shared" si="1"/>
        <v>3375000</v>
      </c>
    </row>
    <row r="13" spans="1:9" x14ac:dyDescent="0.6">
      <c r="A13" s="30" t="s">
        <v>194</v>
      </c>
      <c r="B13" s="30" t="s">
        <v>196</v>
      </c>
      <c r="C13" s="30" t="s">
        <v>166</v>
      </c>
      <c r="D13" s="32">
        <v>41060</v>
      </c>
      <c r="E13" s="30">
        <v>30</v>
      </c>
      <c r="F13" s="33">
        <v>250000</v>
      </c>
      <c r="G13" s="30">
        <v>19</v>
      </c>
      <c r="H13" s="34">
        <f t="shared" si="0"/>
        <v>4750000</v>
      </c>
      <c r="I13" s="35">
        <f t="shared" si="1"/>
        <v>1425000</v>
      </c>
    </row>
    <row r="14" spans="1:9" x14ac:dyDescent="0.6">
      <c r="A14" s="30" t="s">
        <v>194</v>
      </c>
      <c r="B14" s="30" t="s">
        <v>161</v>
      </c>
      <c r="C14" s="30" t="s">
        <v>167</v>
      </c>
      <c r="D14" s="32">
        <v>41060</v>
      </c>
      <c r="E14" s="30">
        <v>50</v>
      </c>
      <c r="F14" s="33">
        <v>250000</v>
      </c>
      <c r="G14" s="30">
        <v>47</v>
      </c>
      <c r="H14" s="34">
        <f t="shared" si="0"/>
        <v>11750000</v>
      </c>
      <c r="I14" s="35">
        <f t="shared" si="1"/>
        <v>3525000</v>
      </c>
    </row>
    <row r="15" spans="1:9" x14ac:dyDescent="0.6">
      <c r="A15" s="30" t="s">
        <v>195</v>
      </c>
      <c r="B15" s="30" t="s">
        <v>153</v>
      </c>
      <c r="C15" s="30" t="s">
        <v>168</v>
      </c>
      <c r="D15" s="32">
        <v>41061</v>
      </c>
      <c r="E15" s="30">
        <v>30</v>
      </c>
      <c r="F15" s="33">
        <v>150000</v>
      </c>
      <c r="G15" s="30">
        <v>26</v>
      </c>
      <c r="H15" s="34">
        <f t="shared" si="0"/>
        <v>3900000</v>
      </c>
      <c r="I15" s="35">
        <f t="shared" si="1"/>
        <v>1170000</v>
      </c>
    </row>
    <row r="16" spans="1:9" x14ac:dyDescent="0.6">
      <c r="A16" s="30" t="s">
        <v>157</v>
      </c>
      <c r="B16" s="30" t="s">
        <v>153</v>
      </c>
      <c r="C16" s="30" t="s">
        <v>169</v>
      </c>
      <c r="D16" s="32">
        <v>41061</v>
      </c>
      <c r="E16" s="30">
        <v>80</v>
      </c>
      <c r="F16" s="33">
        <v>600000</v>
      </c>
      <c r="G16" s="30">
        <v>69</v>
      </c>
      <c r="H16" s="34">
        <f t="shared" si="0"/>
        <v>41400000</v>
      </c>
      <c r="I16" s="35">
        <f t="shared" si="1"/>
        <v>12420000</v>
      </c>
    </row>
    <row r="17" spans="1:9" x14ac:dyDescent="0.6">
      <c r="A17" s="30" t="s">
        <v>195</v>
      </c>
      <c r="B17" s="30" t="s">
        <v>159</v>
      </c>
      <c r="C17" s="30" t="s">
        <v>170</v>
      </c>
      <c r="D17" s="32">
        <v>41061</v>
      </c>
      <c r="E17" s="30">
        <v>50</v>
      </c>
      <c r="F17" s="33">
        <v>150000</v>
      </c>
      <c r="G17" s="30">
        <v>40</v>
      </c>
      <c r="H17" s="34">
        <f t="shared" si="0"/>
        <v>6000000</v>
      </c>
      <c r="I17" s="35">
        <f t="shared" si="1"/>
        <v>1800000</v>
      </c>
    </row>
    <row r="18" spans="1:9" x14ac:dyDescent="0.6">
      <c r="A18" s="30" t="s">
        <v>157</v>
      </c>
      <c r="B18" s="30" t="s">
        <v>159</v>
      </c>
      <c r="C18" s="30" t="s">
        <v>171</v>
      </c>
      <c r="D18" s="32">
        <v>41061</v>
      </c>
      <c r="E18" s="30">
        <v>60</v>
      </c>
      <c r="F18" s="33">
        <v>600000</v>
      </c>
      <c r="G18" s="30">
        <v>52</v>
      </c>
      <c r="H18" s="34">
        <f t="shared" si="0"/>
        <v>31200000</v>
      </c>
      <c r="I18" s="35">
        <f t="shared" si="1"/>
        <v>9360000</v>
      </c>
    </row>
    <row r="19" spans="1:9" x14ac:dyDescent="0.6">
      <c r="A19" s="56" t="s">
        <v>172</v>
      </c>
      <c r="B19" s="56"/>
      <c r="C19" s="56"/>
      <c r="D19" s="56"/>
      <c r="E19" s="56"/>
      <c r="F19" s="56"/>
      <c r="G19" s="56"/>
      <c r="H19" s="34">
        <f>SUM(H4:H18)</f>
        <v>251650000</v>
      </c>
      <c r="I19" s="35">
        <f t="shared" si="1"/>
        <v>75495000</v>
      </c>
    </row>
    <row r="20" spans="1:9" x14ac:dyDescent="0.6">
      <c r="A20" s="29"/>
      <c r="B20" s="29"/>
      <c r="C20" s="29"/>
      <c r="D20" s="29"/>
      <c r="E20" s="29"/>
      <c r="F20" s="29"/>
      <c r="G20" s="29"/>
      <c r="H20" s="29"/>
      <c r="I20" s="4"/>
    </row>
    <row r="21" spans="1:9" x14ac:dyDescent="0.6">
      <c r="A21" s="4"/>
      <c r="B21" s="4"/>
      <c r="C21" s="4"/>
      <c r="D21" s="4"/>
      <c r="E21" s="4"/>
      <c r="F21" s="29"/>
      <c r="G21" s="4"/>
      <c r="H21" s="30" t="s">
        <v>173</v>
      </c>
      <c r="I21" s="36">
        <v>0.3</v>
      </c>
    </row>
  </sheetData>
  <mergeCells count="2">
    <mergeCell ref="A1:I1"/>
    <mergeCell ref="A19:G19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F8" sqref="F8"/>
    </sheetView>
  </sheetViews>
  <sheetFormatPr defaultRowHeight="16.899999999999999" x14ac:dyDescent="0.6"/>
  <cols>
    <col min="4" max="4" width="9.875" bestFit="1" customWidth="1"/>
    <col min="6" max="6" width="9.375" bestFit="1" customWidth="1"/>
    <col min="7" max="7" width="9.125" bestFit="1" customWidth="1"/>
    <col min="8" max="8" width="13" bestFit="1" customWidth="1"/>
    <col min="9" max="9" width="10.875" bestFit="1" customWidth="1"/>
    <col min="10" max="10" width="10.125" bestFit="1" customWidth="1"/>
  </cols>
  <sheetData>
    <row r="1" spans="1:10" ht="24.75" x14ac:dyDescent="0.6">
      <c r="A1" s="55" t="s">
        <v>197</v>
      </c>
      <c r="B1" s="55"/>
      <c r="C1" s="55"/>
      <c r="D1" s="55"/>
      <c r="E1" s="55"/>
      <c r="F1" s="55"/>
      <c r="G1" s="55"/>
      <c r="H1" s="55"/>
      <c r="I1" s="55"/>
    </row>
    <row r="2" spans="1:10" x14ac:dyDescent="0.6">
      <c r="A2" s="29"/>
      <c r="B2" s="29"/>
      <c r="C2" s="29"/>
      <c r="D2" s="29"/>
      <c r="E2" s="29"/>
      <c r="F2" s="29"/>
      <c r="G2" s="29"/>
      <c r="H2" s="37" t="s">
        <v>174</v>
      </c>
      <c r="I2" s="38">
        <v>0.3</v>
      </c>
    </row>
    <row r="3" spans="1:10" x14ac:dyDescent="0.6">
      <c r="A3" s="30" t="s">
        <v>140</v>
      </c>
      <c r="B3" s="30" t="s">
        <v>141</v>
      </c>
      <c r="C3" s="30" t="s">
        <v>142</v>
      </c>
      <c r="D3" s="30" t="s">
        <v>143</v>
      </c>
      <c r="E3" s="30" t="s">
        <v>144</v>
      </c>
      <c r="F3" s="30" t="s">
        <v>145</v>
      </c>
      <c r="G3" s="30" t="s">
        <v>146</v>
      </c>
      <c r="H3" s="30" t="s">
        <v>147</v>
      </c>
      <c r="I3" s="31" t="s">
        <v>148</v>
      </c>
    </row>
    <row r="4" spans="1:10" x14ac:dyDescent="0.6">
      <c r="A4" s="30" t="s">
        <v>149</v>
      </c>
      <c r="B4" s="30" t="s">
        <v>150</v>
      </c>
      <c r="C4" s="30" t="s">
        <v>151</v>
      </c>
      <c r="D4" s="32">
        <v>41060</v>
      </c>
      <c r="E4" s="30">
        <v>50</v>
      </c>
      <c r="F4" s="39">
        <v>150000</v>
      </c>
      <c r="G4" s="30">
        <v>30</v>
      </c>
      <c r="H4" s="40">
        <f t="shared" ref="H4" si="0">F4*G4</f>
        <v>4500000</v>
      </c>
      <c r="I4" s="35">
        <f>H4*I2</f>
        <v>1350000</v>
      </c>
      <c r="J4" s="41"/>
    </row>
    <row r="8" spans="1:10" s="4" customFormat="1" x14ac:dyDescent="0.6"/>
  </sheetData>
  <dataConsolidate/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K3" sqref="K3"/>
    </sheetView>
  </sheetViews>
  <sheetFormatPr defaultRowHeight="16.899999999999999" x14ac:dyDescent="0.6"/>
  <cols>
    <col min="4" max="4" width="9.875" bestFit="1" customWidth="1"/>
    <col min="6" max="6" width="9.375" bestFit="1" customWidth="1"/>
    <col min="7" max="7" width="9.125" bestFit="1" customWidth="1"/>
    <col min="8" max="8" width="13" bestFit="1" customWidth="1"/>
    <col min="9" max="9" width="11.625" customWidth="1"/>
  </cols>
  <sheetData>
    <row r="1" spans="1:9" ht="24.75" x14ac:dyDescent="0.6">
      <c r="A1" s="55" t="s">
        <v>175</v>
      </c>
      <c r="B1" s="55"/>
      <c r="C1" s="55"/>
      <c r="D1" s="55"/>
      <c r="E1" s="55"/>
      <c r="F1" s="55"/>
      <c r="G1" s="55"/>
      <c r="H1" s="55"/>
      <c r="I1" s="55"/>
    </row>
    <row r="2" spans="1:9" x14ac:dyDescent="0.6">
      <c r="A2" s="29"/>
      <c r="B2" s="29"/>
      <c r="C2" s="29"/>
      <c r="D2" s="29"/>
      <c r="E2" s="29"/>
      <c r="F2" s="29"/>
      <c r="G2" s="29"/>
      <c r="H2" s="37" t="s">
        <v>174</v>
      </c>
      <c r="I2" s="38">
        <v>0.3</v>
      </c>
    </row>
    <row r="3" spans="1:9" x14ac:dyDescent="0.6">
      <c r="A3" s="30" t="s">
        <v>140</v>
      </c>
      <c r="B3" s="30" t="s">
        <v>141</v>
      </c>
      <c r="C3" s="30" t="s">
        <v>142</v>
      </c>
      <c r="D3" s="30" t="s">
        <v>143</v>
      </c>
      <c r="E3" s="30" t="s">
        <v>144</v>
      </c>
      <c r="F3" s="30" t="s">
        <v>145</v>
      </c>
      <c r="G3" s="30" t="s">
        <v>146</v>
      </c>
      <c r="H3" s="30" t="s">
        <v>147</v>
      </c>
      <c r="I3" s="31" t="s">
        <v>148</v>
      </c>
    </row>
    <row r="4" spans="1:9" x14ac:dyDescent="0.6">
      <c r="A4" s="30" t="s">
        <v>149</v>
      </c>
      <c r="B4" s="30" t="s">
        <v>150</v>
      </c>
      <c r="C4" s="30" t="s">
        <v>151</v>
      </c>
      <c r="D4" s="32">
        <v>41060</v>
      </c>
      <c r="E4" s="30">
        <v>50</v>
      </c>
      <c r="F4" s="39">
        <v>150000</v>
      </c>
      <c r="G4" s="30">
        <v>30</v>
      </c>
      <c r="H4" s="40">
        <f t="shared" ref="H4:H18" si="0">F4*G4</f>
        <v>4500000</v>
      </c>
      <c r="I4" s="35"/>
    </row>
    <row r="5" spans="1:9" x14ac:dyDescent="0.6">
      <c r="A5" s="30" t="s">
        <v>152</v>
      </c>
      <c r="B5" s="30" t="s">
        <v>153</v>
      </c>
      <c r="C5" s="30" t="s">
        <v>154</v>
      </c>
      <c r="D5" s="32">
        <v>41061</v>
      </c>
      <c r="E5" s="30">
        <v>40</v>
      </c>
      <c r="F5" s="39">
        <v>250000</v>
      </c>
      <c r="G5" s="30">
        <v>38</v>
      </c>
      <c r="H5" s="40">
        <f t="shared" si="0"/>
        <v>9500000</v>
      </c>
      <c r="I5" s="35"/>
    </row>
    <row r="6" spans="1:9" x14ac:dyDescent="0.6">
      <c r="A6" s="30" t="s">
        <v>149</v>
      </c>
      <c r="B6" s="30" t="s">
        <v>155</v>
      </c>
      <c r="C6" s="30" t="s">
        <v>156</v>
      </c>
      <c r="D6" s="32">
        <v>41061</v>
      </c>
      <c r="E6" s="30">
        <v>50</v>
      </c>
      <c r="F6" s="39">
        <v>150000</v>
      </c>
      <c r="G6" s="30">
        <v>34</v>
      </c>
      <c r="H6" s="40">
        <f t="shared" si="0"/>
        <v>5100000</v>
      </c>
      <c r="I6" s="35"/>
    </row>
    <row r="7" spans="1:9" x14ac:dyDescent="0.6">
      <c r="A7" s="30" t="s">
        <v>157</v>
      </c>
      <c r="B7" s="30" t="s">
        <v>155</v>
      </c>
      <c r="C7" s="30" t="s">
        <v>158</v>
      </c>
      <c r="D7" s="32">
        <v>41061</v>
      </c>
      <c r="E7" s="30">
        <v>60</v>
      </c>
      <c r="F7" s="39">
        <v>600000</v>
      </c>
      <c r="G7" s="30">
        <v>57</v>
      </c>
      <c r="H7" s="40">
        <f t="shared" si="0"/>
        <v>34200000</v>
      </c>
      <c r="I7" s="35"/>
    </row>
    <row r="8" spans="1:9" x14ac:dyDescent="0.6">
      <c r="A8" s="30" t="s">
        <v>152</v>
      </c>
      <c r="B8" s="30" t="s">
        <v>159</v>
      </c>
      <c r="C8" s="30" t="s">
        <v>160</v>
      </c>
      <c r="D8" s="32">
        <v>41061</v>
      </c>
      <c r="E8" s="30">
        <v>80</v>
      </c>
      <c r="F8" s="39">
        <v>250000</v>
      </c>
      <c r="G8" s="30">
        <v>59</v>
      </c>
      <c r="H8" s="40">
        <f t="shared" si="0"/>
        <v>14750000</v>
      </c>
      <c r="I8" s="35"/>
    </row>
    <row r="9" spans="1:9" x14ac:dyDescent="0.6">
      <c r="A9" s="30" t="s">
        <v>157</v>
      </c>
      <c r="B9" s="30" t="s">
        <v>161</v>
      </c>
      <c r="C9" s="30" t="s">
        <v>162</v>
      </c>
      <c r="D9" s="32">
        <v>41060</v>
      </c>
      <c r="E9" s="30">
        <v>60</v>
      </c>
      <c r="F9" s="39">
        <v>600000</v>
      </c>
      <c r="G9" s="30">
        <v>55</v>
      </c>
      <c r="H9" s="40">
        <f t="shared" si="0"/>
        <v>33000000</v>
      </c>
      <c r="I9" s="35"/>
    </row>
    <row r="10" spans="1:9" x14ac:dyDescent="0.6">
      <c r="A10" s="30" t="s">
        <v>157</v>
      </c>
      <c r="B10" s="30" t="s">
        <v>150</v>
      </c>
      <c r="C10" s="30" t="s">
        <v>163</v>
      </c>
      <c r="D10" s="32">
        <v>41060</v>
      </c>
      <c r="E10" s="30">
        <v>60</v>
      </c>
      <c r="F10" s="39">
        <v>600000</v>
      </c>
      <c r="G10" s="30">
        <v>60</v>
      </c>
      <c r="H10" s="40">
        <f t="shared" si="0"/>
        <v>36000000</v>
      </c>
      <c r="I10" s="35"/>
    </row>
    <row r="11" spans="1:9" x14ac:dyDescent="0.6">
      <c r="A11" s="30" t="s">
        <v>149</v>
      </c>
      <c r="B11" s="30" t="s">
        <v>161</v>
      </c>
      <c r="C11" s="30" t="s">
        <v>164</v>
      </c>
      <c r="D11" s="32">
        <v>41060</v>
      </c>
      <c r="E11" s="30">
        <v>40</v>
      </c>
      <c r="F11" s="39">
        <v>150000</v>
      </c>
      <c r="G11" s="30">
        <v>29</v>
      </c>
      <c r="H11" s="40">
        <f t="shared" si="0"/>
        <v>4350000</v>
      </c>
      <c r="I11" s="35"/>
    </row>
    <row r="12" spans="1:9" x14ac:dyDescent="0.6">
      <c r="A12" s="30" t="s">
        <v>152</v>
      </c>
      <c r="B12" s="30" t="s">
        <v>155</v>
      </c>
      <c r="C12" s="30" t="s">
        <v>165</v>
      </c>
      <c r="D12" s="32">
        <v>41061</v>
      </c>
      <c r="E12" s="30">
        <v>50</v>
      </c>
      <c r="F12" s="39">
        <v>250000</v>
      </c>
      <c r="G12" s="30">
        <v>45</v>
      </c>
      <c r="H12" s="40">
        <f t="shared" si="0"/>
        <v>11250000</v>
      </c>
      <c r="I12" s="35"/>
    </row>
    <row r="13" spans="1:9" x14ac:dyDescent="0.6">
      <c r="A13" s="30" t="s">
        <v>152</v>
      </c>
      <c r="B13" s="30" t="s">
        <v>150</v>
      </c>
      <c r="C13" s="30" t="s">
        <v>166</v>
      </c>
      <c r="D13" s="32">
        <v>41060</v>
      </c>
      <c r="E13" s="30">
        <v>30</v>
      </c>
      <c r="F13" s="39">
        <v>250000</v>
      </c>
      <c r="G13" s="30">
        <v>19</v>
      </c>
      <c r="H13" s="40">
        <f t="shared" si="0"/>
        <v>4750000</v>
      </c>
      <c r="I13" s="35"/>
    </row>
    <row r="14" spans="1:9" x14ac:dyDescent="0.6">
      <c r="A14" s="30" t="s">
        <v>152</v>
      </c>
      <c r="B14" s="30" t="s">
        <v>161</v>
      </c>
      <c r="C14" s="30" t="s">
        <v>167</v>
      </c>
      <c r="D14" s="32">
        <v>41060</v>
      </c>
      <c r="E14" s="30">
        <v>50</v>
      </c>
      <c r="F14" s="39">
        <v>250000</v>
      </c>
      <c r="G14" s="30">
        <v>47</v>
      </c>
      <c r="H14" s="40">
        <f t="shared" si="0"/>
        <v>11750000</v>
      </c>
      <c r="I14" s="35"/>
    </row>
    <row r="15" spans="1:9" x14ac:dyDescent="0.6">
      <c r="A15" s="30" t="s">
        <v>149</v>
      </c>
      <c r="B15" s="30" t="s">
        <v>153</v>
      </c>
      <c r="C15" s="30" t="s">
        <v>168</v>
      </c>
      <c r="D15" s="32">
        <v>41061</v>
      </c>
      <c r="E15" s="30">
        <v>30</v>
      </c>
      <c r="F15" s="39">
        <v>150000</v>
      </c>
      <c r="G15" s="30">
        <v>26</v>
      </c>
      <c r="H15" s="40">
        <f t="shared" si="0"/>
        <v>3900000</v>
      </c>
      <c r="I15" s="35"/>
    </row>
    <row r="16" spans="1:9" x14ac:dyDescent="0.6">
      <c r="A16" s="30" t="s">
        <v>157</v>
      </c>
      <c r="B16" s="30" t="s">
        <v>153</v>
      </c>
      <c r="C16" s="30" t="s">
        <v>169</v>
      </c>
      <c r="D16" s="32">
        <v>41061</v>
      </c>
      <c r="E16" s="30">
        <v>80</v>
      </c>
      <c r="F16" s="39">
        <v>600000</v>
      </c>
      <c r="G16" s="30">
        <v>69</v>
      </c>
      <c r="H16" s="40">
        <f t="shared" si="0"/>
        <v>41400000</v>
      </c>
      <c r="I16" s="35"/>
    </row>
    <row r="17" spans="1:9" x14ac:dyDescent="0.6">
      <c r="A17" s="30" t="s">
        <v>149</v>
      </c>
      <c r="B17" s="30" t="s">
        <v>159</v>
      </c>
      <c r="C17" s="30" t="s">
        <v>170</v>
      </c>
      <c r="D17" s="32">
        <v>41061</v>
      </c>
      <c r="E17" s="30">
        <v>50</v>
      </c>
      <c r="F17" s="39">
        <v>150000</v>
      </c>
      <c r="G17" s="30">
        <v>40</v>
      </c>
      <c r="H17" s="40">
        <f t="shared" si="0"/>
        <v>6000000</v>
      </c>
      <c r="I17" s="35"/>
    </row>
    <row r="18" spans="1:9" x14ac:dyDescent="0.6">
      <c r="A18" s="30" t="s">
        <v>157</v>
      </c>
      <c r="B18" s="30" t="s">
        <v>159</v>
      </c>
      <c r="C18" s="30" t="s">
        <v>171</v>
      </c>
      <c r="D18" s="32">
        <v>41061</v>
      </c>
      <c r="E18" s="30">
        <v>60</v>
      </c>
      <c r="F18" s="39">
        <v>600000</v>
      </c>
      <c r="G18" s="30">
        <v>52</v>
      </c>
      <c r="H18" s="40">
        <f t="shared" si="0"/>
        <v>31200000</v>
      </c>
      <c r="I18" s="35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8"/>
  <sheetViews>
    <sheetView showGridLines="0" workbookViewId="0">
      <selection activeCell="H12" sqref="H12"/>
    </sheetView>
  </sheetViews>
  <sheetFormatPr defaultRowHeight="16.899999999999999" x14ac:dyDescent="0.6"/>
  <cols>
    <col min="1" max="1" width="11" style="4" customWidth="1"/>
    <col min="2" max="2" width="13" style="4" customWidth="1"/>
    <col min="3" max="3" width="9.625" style="4" customWidth="1"/>
    <col min="4" max="5" width="13.125" style="4" customWidth="1"/>
    <col min="6" max="16384" width="9" style="4"/>
  </cols>
  <sheetData>
    <row r="1" spans="1:5" ht="20.65" x14ac:dyDescent="0.6">
      <c r="A1" s="57" t="s">
        <v>191</v>
      </c>
      <c r="B1" s="57"/>
      <c r="C1" s="57"/>
      <c r="D1" s="57"/>
      <c r="E1" s="57"/>
    </row>
    <row r="3" spans="1:5" ht="18.399999999999999" customHeight="1" x14ac:dyDescent="0.6">
      <c r="A3" s="42" t="s">
        <v>176</v>
      </c>
      <c r="B3" s="42" t="s">
        <v>177</v>
      </c>
      <c r="C3" s="42" t="s">
        <v>178</v>
      </c>
      <c r="D3" s="42" t="s">
        <v>179</v>
      </c>
      <c r="E3" s="42" t="s">
        <v>180</v>
      </c>
    </row>
    <row r="4" spans="1:5" ht="18.399999999999999" customHeight="1" x14ac:dyDescent="0.6">
      <c r="A4" s="42" t="s">
        <v>181</v>
      </c>
      <c r="B4" s="44" t="s">
        <v>186</v>
      </c>
      <c r="C4" s="43">
        <v>7000</v>
      </c>
      <c r="D4" s="43">
        <v>22650000</v>
      </c>
      <c r="E4" s="43">
        <v>31710000</v>
      </c>
    </row>
    <row r="5" spans="1:5" ht="18.399999999999999" customHeight="1" x14ac:dyDescent="0.6">
      <c r="A5" s="44" t="s">
        <v>187</v>
      </c>
      <c r="B5" s="42" t="s">
        <v>182</v>
      </c>
      <c r="C5" s="43">
        <v>10000</v>
      </c>
      <c r="D5" s="43">
        <v>16800000</v>
      </c>
      <c r="E5" s="43">
        <v>23520000</v>
      </c>
    </row>
    <row r="6" spans="1:5" ht="18.399999999999999" customHeight="1" x14ac:dyDescent="0.6">
      <c r="A6" s="44" t="s">
        <v>188</v>
      </c>
      <c r="B6" s="42" t="s">
        <v>183</v>
      </c>
      <c r="C6" s="43">
        <v>6000</v>
      </c>
      <c r="D6" s="43">
        <v>26500000</v>
      </c>
      <c r="E6" s="43">
        <v>37100000</v>
      </c>
    </row>
    <row r="7" spans="1:5" ht="18.399999999999999" customHeight="1" x14ac:dyDescent="0.6">
      <c r="A7" s="42" t="s">
        <v>184</v>
      </c>
      <c r="B7" s="42" t="s">
        <v>185</v>
      </c>
      <c r="C7" s="43">
        <v>8000</v>
      </c>
      <c r="D7" s="43">
        <v>23050000</v>
      </c>
      <c r="E7" s="43">
        <v>32270000</v>
      </c>
    </row>
    <row r="8" spans="1:5" ht="18.399999999999999" customHeight="1" x14ac:dyDescent="0.6">
      <c r="A8" s="44" t="s">
        <v>189</v>
      </c>
      <c r="B8" s="44" t="s">
        <v>190</v>
      </c>
      <c r="C8" s="43">
        <v>7000</v>
      </c>
      <c r="D8" s="43">
        <v>18500000</v>
      </c>
      <c r="E8" s="43">
        <v>25900000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기풍쌤</cp:lastModifiedBy>
  <cp:lastPrinted>2019-02-15T08:20:55Z</cp:lastPrinted>
  <dcterms:created xsi:type="dcterms:W3CDTF">2019-02-15T01:59:13Z</dcterms:created>
  <dcterms:modified xsi:type="dcterms:W3CDTF">2021-02-23T06:29:22Z</dcterms:modified>
</cp:coreProperties>
</file>