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16320" windowHeight="11370"/>
  </bookViews>
  <sheets>
    <sheet name="목표값찾기1" sheetId="4" r:id="rId1"/>
    <sheet name="목표값찾기1(결과)" sheetId="1" r:id="rId2"/>
    <sheet name="목표값찾기2" sheetId="5" r:id="rId3"/>
    <sheet name="목표값찾기2(결과)" sheetId="2" r:id="rId4"/>
    <sheet name="목표값찾기3" sheetId="6" r:id="rId5"/>
    <sheet name="목표값찾기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6" l="1"/>
  <c r="D10" i="6"/>
  <c r="D9" i="6"/>
  <c r="E9" i="6" s="1"/>
  <c r="D8" i="6"/>
  <c r="E8" i="6" s="1"/>
  <c r="D7" i="6"/>
  <c r="E7" i="6" s="1"/>
  <c r="E6" i="6"/>
  <c r="D6" i="6"/>
  <c r="D5" i="6"/>
  <c r="D11" i="6" s="1"/>
  <c r="E12" i="5"/>
  <c r="E11" i="5"/>
  <c r="E10" i="5"/>
  <c r="E9" i="5"/>
  <c r="E8" i="5"/>
  <c r="E7" i="5"/>
  <c r="E6" i="5"/>
  <c r="E5" i="5"/>
  <c r="E4" i="5"/>
  <c r="E12" i="4"/>
  <c r="E11" i="4"/>
  <c r="E10" i="4"/>
  <c r="E9" i="4"/>
  <c r="E8" i="4"/>
  <c r="E7" i="4"/>
  <c r="E6" i="4"/>
  <c r="E5" i="4"/>
  <c r="E4" i="4"/>
  <c r="E5" i="6" l="1"/>
  <c r="E11" i="6" s="1"/>
  <c r="D10" i="3"/>
  <c r="E10" i="3" s="1"/>
  <c r="D9" i="3"/>
  <c r="E9" i="3" s="1"/>
  <c r="D8" i="3"/>
  <c r="E8" i="3" s="1"/>
  <c r="D7" i="3"/>
  <c r="E7" i="3" s="1"/>
  <c r="D6" i="3"/>
  <c r="E6" i="3" s="1"/>
  <c r="D5" i="3"/>
  <c r="D11" i="3" s="1"/>
  <c r="E12" i="2"/>
  <c r="E11" i="2"/>
  <c r="E10" i="2"/>
  <c r="E9" i="2"/>
  <c r="E8" i="2"/>
  <c r="E7" i="2"/>
  <c r="E6" i="2"/>
  <c r="E5" i="2"/>
  <c r="E4" i="2"/>
  <c r="E12" i="1"/>
  <c r="E11" i="1"/>
  <c r="E10" i="1"/>
  <c r="E9" i="1"/>
  <c r="E8" i="1"/>
  <c r="E7" i="1"/>
  <c r="E6" i="1"/>
  <c r="E5" i="1"/>
  <c r="E4" i="1"/>
  <c r="E5" i="3" l="1"/>
  <c r="E11" i="3" s="1"/>
</calcChain>
</file>

<file path=xl/sharedStrings.xml><?xml version="1.0" encoding="utf-8"?>
<sst xmlns="http://schemas.openxmlformats.org/spreadsheetml/2006/main" count="126" uniqueCount="51">
  <si>
    <t>고객별 적금 만기 지급액</t>
    <phoneticPr fontId="2" type="noConversion"/>
  </si>
  <si>
    <t>고객명</t>
    <phoneticPr fontId="2" type="noConversion"/>
  </si>
  <si>
    <t>월불입액</t>
    <phoneticPr fontId="2" type="noConversion"/>
  </si>
  <si>
    <t>금리(년)</t>
    <phoneticPr fontId="2" type="noConversion"/>
  </si>
  <si>
    <t>납입기간(월)</t>
    <phoneticPr fontId="2" type="noConversion"/>
  </si>
  <si>
    <t>만기지급액</t>
    <phoneticPr fontId="2" type="noConversion"/>
  </si>
  <si>
    <t>유아민</t>
    <phoneticPr fontId="2" type="noConversion"/>
  </si>
  <si>
    <t>김은소</t>
    <phoneticPr fontId="2" type="noConversion"/>
  </si>
  <si>
    <t>신태희</t>
    <phoneticPr fontId="2" type="noConversion"/>
  </si>
  <si>
    <t>한소혜</t>
    <phoneticPr fontId="2" type="noConversion"/>
  </si>
  <si>
    <t>권혁수</t>
    <phoneticPr fontId="2" type="noConversion"/>
  </si>
  <si>
    <t>이기장</t>
    <phoneticPr fontId="2" type="noConversion"/>
  </si>
  <si>
    <t>황보람</t>
    <phoneticPr fontId="2" type="noConversion"/>
  </si>
  <si>
    <t>박희수</t>
    <phoneticPr fontId="2" type="noConversion"/>
  </si>
  <si>
    <t>강진모</t>
    <phoneticPr fontId="2" type="noConversion"/>
  </si>
  <si>
    <t>지점별 가전제품 판매 현황</t>
  </si>
  <si>
    <t>지점</t>
  </si>
  <si>
    <t>제품명</t>
  </si>
  <si>
    <t>판매가</t>
  </si>
  <si>
    <t>판매량</t>
  </si>
  <si>
    <t>판매총액</t>
  </si>
  <si>
    <t>마포점</t>
  </si>
  <si>
    <t>냉장고</t>
  </si>
  <si>
    <t>TV</t>
  </si>
  <si>
    <t>세탁기</t>
  </si>
  <si>
    <t>노원점</t>
  </si>
  <si>
    <t>서초점</t>
  </si>
  <si>
    <t>영진출판사 판매 현황</t>
    <phoneticPr fontId="5" type="noConversion"/>
  </si>
  <si>
    <t>단위:십만부,원</t>
    <phoneticPr fontId="5" type="noConversion"/>
  </si>
  <si>
    <t>고객번호</t>
    <phoneticPr fontId="5" type="noConversion"/>
  </si>
  <si>
    <t>고객명</t>
    <phoneticPr fontId="5" type="noConversion"/>
  </si>
  <si>
    <t>골드회원</t>
    <phoneticPr fontId="5" type="noConversion"/>
  </si>
  <si>
    <t>A_Sep1</t>
    <phoneticPr fontId="5" type="noConversion"/>
  </si>
  <si>
    <t>A대학</t>
    <phoneticPr fontId="5" type="noConversion"/>
  </si>
  <si>
    <t>판매수량</t>
    <phoneticPr fontId="5" type="noConversion"/>
  </si>
  <si>
    <t>판매금액</t>
    <phoneticPr fontId="5" type="noConversion"/>
  </si>
  <si>
    <t>실판매금액</t>
    <phoneticPr fontId="5" type="noConversion"/>
  </si>
  <si>
    <t>A_Sep2</t>
  </si>
  <si>
    <t>B쇼핑몰</t>
    <phoneticPr fontId="5" type="noConversion"/>
  </si>
  <si>
    <t>A_Sep3</t>
  </si>
  <si>
    <t>C서점</t>
    <phoneticPr fontId="5" type="noConversion"/>
  </si>
  <si>
    <t>K_Cha3</t>
    <phoneticPr fontId="5" type="noConversion"/>
  </si>
  <si>
    <t>D전문대학</t>
    <phoneticPr fontId="5" type="noConversion"/>
  </si>
  <si>
    <t>K_Cha4</t>
  </si>
  <si>
    <t>G서점</t>
    <phoneticPr fontId="5" type="noConversion"/>
  </si>
  <si>
    <t>K_Cha5</t>
  </si>
  <si>
    <t>R문고</t>
    <phoneticPr fontId="5" type="noConversion"/>
  </si>
  <si>
    <t>K_Cha6</t>
  </si>
  <si>
    <t>K문고</t>
    <phoneticPr fontId="5" type="noConversion"/>
  </si>
  <si>
    <t>평균</t>
    <phoneticPr fontId="5" type="noConversion"/>
  </si>
  <si>
    <t>골드회원 할인율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</si>
</sst>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1" fontId="7" fillId="0" borderId="1" xfId="1" applyFont="1" applyBorder="1" applyAlignment="1">
      <alignment horizontal="center" vertical="center"/>
    </xf>
    <xf numFmtId="41" fontId="7" fillId="0" borderId="2" xfId="1" applyFont="1" applyBorder="1" applyAlignment="1">
      <alignment horizontal="center"/>
    </xf>
    <xf numFmtId="41" fontId="7" fillId="0" borderId="1" xfId="1" applyFont="1" applyBorder="1">
      <alignment vertical="center"/>
    </xf>
    <xf numFmtId="41" fontId="6" fillId="0" borderId="1" xfId="0" applyNumberFormat="1" applyFont="1" applyBorder="1">
      <alignment vertical="center"/>
    </xf>
    <xf numFmtId="41" fontId="6" fillId="0" borderId="0" xfId="0" applyNumberFormat="1" applyFont="1" applyBorder="1">
      <alignment vertical="center"/>
    </xf>
    <xf numFmtId="41" fontId="7" fillId="0" borderId="0" xfId="1" applyFont="1" applyBorder="1">
      <alignment vertical="center"/>
    </xf>
    <xf numFmtId="9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sqref="A1:E1"/>
    </sheetView>
  </sheetViews>
  <sheetFormatPr defaultRowHeight="17"/>
  <cols>
    <col min="4" max="4" width="12.33203125" bestFit="1" customWidth="1"/>
    <col min="5" max="5" width="11.83203125" bestFit="1" customWidth="1"/>
  </cols>
  <sheetData>
    <row r="1" spans="1:5" ht="21">
      <c r="A1" s="18" t="s">
        <v>0</v>
      </c>
      <c r="B1" s="18"/>
      <c r="C1" s="18"/>
      <c r="D1" s="18"/>
      <c r="E1" s="18"/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1" t="s">
        <v>6</v>
      </c>
      <c r="B4" s="2">
        <v>300000</v>
      </c>
      <c r="C4" s="3">
        <v>3.5000000000000003E-2</v>
      </c>
      <c r="D4" s="2">
        <v>36</v>
      </c>
      <c r="E4" s="2">
        <f t="shared" ref="E4:E12" si="0">ROUND(FV(C4/12,D4,-B4),-3)</f>
        <v>11370000</v>
      </c>
    </row>
    <row r="5" spans="1:5">
      <c r="A5" s="1" t="s">
        <v>7</v>
      </c>
      <c r="B5" s="2">
        <v>250000</v>
      </c>
      <c r="C5" s="3">
        <v>3.2000000000000001E-2</v>
      </c>
      <c r="D5" s="2">
        <v>24</v>
      </c>
      <c r="E5" s="2">
        <f t="shared" si="0"/>
        <v>6188000</v>
      </c>
    </row>
    <row r="6" spans="1:5">
      <c r="A6" s="1" t="s">
        <v>8</v>
      </c>
      <c r="B6" s="2">
        <v>280000</v>
      </c>
      <c r="C6" s="3">
        <v>3.2000000000000001E-2</v>
      </c>
      <c r="D6" s="2">
        <v>48</v>
      </c>
      <c r="E6" s="2">
        <f t="shared" si="0"/>
        <v>14318000</v>
      </c>
    </row>
    <row r="7" spans="1:5">
      <c r="A7" s="1" t="s">
        <v>9</v>
      </c>
      <c r="B7" s="2">
        <v>320000</v>
      </c>
      <c r="C7" s="3">
        <v>3.5000000000000003E-2</v>
      </c>
      <c r="D7" s="2">
        <v>36</v>
      </c>
      <c r="E7" s="2">
        <f t="shared" si="0"/>
        <v>12128000</v>
      </c>
    </row>
    <row r="8" spans="1:5">
      <c r="A8" s="1" t="s">
        <v>10</v>
      </c>
      <c r="B8" s="2">
        <v>300000</v>
      </c>
      <c r="C8" s="3">
        <v>3.5000000000000003E-2</v>
      </c>
      <c r="D8" s="2">
        <v>24</v>
      </c>
      <c r="E8" s="2">
        <f t="shared" si="0"/>
        <v>7447000</v>
      </c>
    </row>
    <row r="9" spans="1:5">
      <c r="A9" s="1" t="s">
        <v>11</v>
      </c>
      <c r="B9" s="2">
        <v>250000</v>
      </c>
      <c r="C9" s="3">
        <v>3.2000000000000001E-2</v>
      </c>
      <c r="D9" s="2">
        <v>48</v>
      </c>
      <c r="E9" s="2">
        <f t="shared" si="0"/>
        <v>12784000</v>
      </c>
    </row>
    <row r="10" spans="1:5">
      <c r="A10" s="1" t="s">
        <v>12</v>
      </c>
      <c r="B10" s="2">
        <v>200000</v>
      </c>
      <c r="C10" s="3">
        <v>3.2000000000000001E-2</v>
      </c>
      <c r="D10" s="2">
        <v>24</v>
      </c>
      <c r="E10" s="2">
        <f t="shared" si="0"/>
        <v>4950000</v>
      </c>
    </row>
    <row r="11" spans="1:5">
      <c r="A11" s="1" t="s">
        <v>13</v>
      </c>
      <c r="B11" s="2">
        <v>300000</v>
      </c>
      <c r="C11" s="3">
        <v>3.5000000000000003E-2</v>
      </c>
      <c r="D11" s="2">
        <v>36</v>
      </c>
      <c r="E11" s="2">
        <f t="shared" si="0"/>
        <v>11370000</v>
      </c>
    </row>
    <row r="12" spans="1:5">
      <c r="A12" s="1" t="s">
        <v>14</v>
      </c>
      <c r="B12" s="2">
        <v>350000</v>
      </c>
      <c r="C12" s="3">
        <v>3.5000000000000003E-2</v>
      </c>
      <c r="D12" s="2">
        <v>36</v>
      </c>
      <c r="E12" s="2">
        <f t="shared" si="0"/>
        <v>13265000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defaultRowHeight="17"/>
  <cols>
    <col min="4" max="4" width="12.33203125" bestFit="1" customWidth="1"/>
    <col min="5" max="5" width="11.83203125" bestFit="1" customWidth="1"/>
  </cols>
  <sheetData>
    <row r="1" spans="1:5" ht="21">
      <c r="A1" s="18" t="s">
        <v>0</v>
      </c>
      <c r="B1" s="18"/>
      <c r="C1" s="18"/>
      <c r="D1" s="18"/>
      <c r="E1" s="18"/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1" t="s">
        <v>6</v>
      </c>
      <c r="B4" s="2">
        <v>300000</v>
      </c>
      <c r="C4" s="3">
        <v>3.5000000000000003E-2</v>
      </c>
      <c r="D4" s="2">
        <v>36</v>
      </c>
      <c r="E4" s="2">
        <f t="shared" ref="E4:E12" si="0">ROUND(FV(C4/12,D4,-B4),-3)</f>
        <v>11370000</v>
      </c>
    </row>
    <row r="5" spans="1:5">
      <c r="A5" s="1" t="s">
        <v>7</v>
      </c>
      <c r="B5" s="2">
        <v>250000</v>
      </c>
      <c r="C5" s="3">
        <v>3.2000000000000001E-2</v>
      </c>
      <c r="D5" s="2">
        <v>24</v>
      </c>
      <c r="E5" s="2">
        <f t="shared" si="0"/>
        <v>6188000</v>
      </c>
    </row>
    <row r="6" spans="1:5">
      <c r="A6" s="1" t="s">
        <v>8</v>
      </c>
      <c r="B6" s="2">
        <v>280000</v>
      </c>
      <c r="C6" s="3">
        <v>3.2000000000000001E-2</v>
      </c>
      <c r="D6" s="2">
        <v>48</v>
      </c>
      <c r="E6" s="2">
        <f t="shared" si="0"/>
        <v>14318000</v>
      </c>
    </row>
    <row r="7" spans="1:5">
      <c r="A7" s="1" t="s">
        <v>9</v>
      </c>
      <c r="B7" s="2">
        <v>320000</v>
      </c>
      <c r="C7" s="3">
        <v>3.5000000000000003E-2</v>
      </c>
      <c r="D7" s="2">
        <v>36</v>
      </c>
      <c r="E7" s="2">
        <f t="shared" si="0"/>
        <v>12128000</v>
      </c>
    </row>
    <row r="8" spans="1:5">
      <c r="A8" s="1" t="s">
        <v>10</v>
      </c>
      <c r="B8" s="2">
        <v>300000</v>
      </c>
      <c r="C8" s="3">
        <v>3.5000000000000003E-2</v>
      </c>
      <c r="D8" s="2">
        <v>25.717428680106494</v>
      </c>
      <c r="E8" s="2">
        <f t="shared" si="0"/>
        <v>8000000</v>
      </c>
    </row>
    <row r="9" spans="1:5">
      <c r="A9" s="1" t="s">
        <v>11</v>
      </c>
      <c r="B9" s="2">
        <v>250000</v>
      </c>
      <c r="C9" s="3">
        <v>3.2000000000000001E-2</v>
      </c>
      <c r="D9" s="2">
        <v>48</v>
      </c>
      <c r="E9" s="2">
        <f t="shared" si="0"/>
        <v>12784000</v>
      </c>
    </row>
    <row r="10" spans="1:5">
      <c r="A10" s="1" t="s">
        <v>12</v>
      </c>
      <c r="B10" s="2">
        <v>200000</v>
      </c>
      <c r="C10" s="3">
        <v>3.2000000000000001E-2</v>
      </c>
      <c r="D10" s="2">
        <v>24</v>
      </c>
      <c r="E10" s="2">
        <f t="shared" si="0"/>
        <v>4950000</v>
      </c>
    </row>
    <row r="11" spans="1:5">
      <c r="A11" s="1" t="s">
        <v>13</v>
      </c>
      <c r="B11" s="2">
        <v>300000</v>
      </c>
      <c r="C11" s="3">
        <v>3.5000000000000003E-2</v>
      </c>
      <c r="D11" s="2">
        <v>36</v>
      </c>
      <c r="E11" s="2">
        <f t="shared" si="0"/>
        <v>11370000</v>
      </c>
    </row>
    <row r="12" spans="1:5">
      <c r="A12" s="1" t="s">
        <v>14</v>
      </c>
      <c r="B12" s="2">
        <v>350000</v>
      </c>
      <c r="C12" s="3">
        <v>3.5000000000000003E-2</v>
      </c>
      <c r="D12" s="2">
        <v>36</v>
      </c>
      <c r="E12" s="2">
        <f t="shared" si="0"/>
        <v>13265000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defaultRowHeight="17"/>
  <cols>
    <col min="3" max="3" width="10.83203125" bestFit="1" customWidth="1"/>
    <col min="5" max="5" width="13" bestFit="1" customWidth="1"/>
  </cols>
  <sheetData>
    <row r="1" spans="1:5" ht="21">
      <c r="A1" s="18" t="s">
        <v>15</v>
      </c>
      <c r="B1" s="18"/>
      <c r="C1" s="18"/>
      <c r="D1" s="18"/>
      <c r="E1" s="18"/>
    </row>
    <row r="3" spans="1: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</row>
    <row r="4" spans="1:5">
      <c r="A4" s="1" t="s">
        <v>21</v>
      </c>
      <c r="B4" s="1" t="s">
        <v>22</v>
      </c>
      <c r="C4" s="4">
        <v>3200000</v>
      </c>
      <c r="D4" s="5">
        <v>68</v>
      </c>
      <c r="E4" s="4">
        <f>C4*D4</f>
        <v>217600000</v>
      </c>
    </row>
    <row r="5" spans="1:5">
      <c r="A5" s="1" t="s">
        <v>21</v>
      </c>
      <c r="B5" s="1" t="s">
        <v>23</v>
      </c>
      <c r="C5" s="4">
        <v>2450000</v>
      </c>
      <c r="D5" s="5">
        <v>49</v>
      </c>
      <c r="E5" s="4">
        <f t="shared" ref="E5:E12" si="0">C5*D5</f>
        <v>120050000</v>
      </c>
    </row>
    <row r="6" spans="1:5">
      <c r="A6" s="1" t="s">
        <v>21</v>
      </c>
      <c r="B6" s="1" t="s">
        <v>24</v>
      </c>
      <c r="C6" s="4">
        <v>1600000</v>
      </c>
      <c r="D6" s="5">
        <v>57</v>
      </c>
      <c r="E6" s="4">
        <f t="shared" si="0"/>
        <v>91200000</v>
      </c>
    </row>
    <row r="7" spans="1:5">
      <c r="A7" s="1" t="s">
        <v>25</v>
      </c>
      <c r="B7" s="1" t="s">
        <v>22</v>
      </c>
      <c r="C7" s="4">
        <v>3200000</v>
      </c>
      <c r="D7" s="5">
        <v>82</v>
      </c>
      <c r="E7" s="4">
        <f t="shared" si="0"/>
        <v>262400000</v>
      </c>
    </row>
    <row r="8" spans="1:5">
      <c r="A8" s="1" t="s">
        <v>25</v>
      </c>
      <c r="B8" s="1" t="s">
        <v>23</v>
      </c>
      <c r="C8" s="4">
        <v>2450000</v>
      </c>
      <c r="D8" s="5">
        <v>91</v>
      </c>
      <c r="E8" s="4">
        <f t="shared" si="0"/>
        <v>222950000</v>
      </c>
    </row>
    <row r="9" spans="1:5">
      <c r="A9" s="1" t="s">
        <v>25</v>
      </c>
      <c r="B9" s="1" t="s">
        <v>24</v>
      </c>
      <c r="C9" s="4">
        <v>1600000</v>
      </c>
      <c r="D9" s="5">
        <v>86</v>
      </c>
      <c r="E9" s="4">
        <f t="shared" si="0"/>
        <v>137600000</v>
      </c>
    </row>
    <row r="10" spans="1:5">
      <c r="A10" s="1" t="s">
        <v>26</v>
      </c>
      <c r="B10" s="1" t="s">
        <v>22</v>
      </c>
      <c r="C10" s="4">
        <v>3200000</v>
      </c>
      <c r="D10" s="5">
        <v>30</v>
      </c>
      <c r="E10" s="4">
        <f t="shared" si="0"/>
        <v>96000000</v>
      </c>
    </row>
    <row r="11" spans="1:5">
      <c r="A11" s="1" t="s">
        <v>26</v>
      </c>
      <c r="B11" s="1" t="s">
        <v>23</v>
      </c>
      <c r="C11" s="4">
        <v>2450000</v>
      </c>
      <c r="D11" s="5">
        <v>75</v>
      </c>
      <c r="E11" s="4">
        <f t="shared" si="0"/>
        <v>183750000</v>
      </c>
    </row>
    <row r="12" spans="1:5">
      <c r="A12" s="1" t="s">
        <v>26</v>
      </c>
      <c r="B12" s="1" t="s">
        <v>24</v>
      </c>
      <c r="C12" s="4">
        <v>1600000</v>
      </c>
      <c r="D12" s="5">
        <v>86</v>
      </c>
      <c r="E12" s="4">
        <f t="shared" si="0"/>
        <v>137600000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"/>
    </sheetView>
  </sheetViews>
  <sheetFormatPr defaultRowHeight="17"/>
  <cols>
    <col min="3" max="3" width="10.83203125" bestFit="1" customWidth="1"/>
    <col min="5" max="5" width="13" bestFit="1" customWidth="1"/>
  </cols>
  <sheetData>
    <row r="1" spans="1:5" ht="21">
      <c r="A1" s="18" t="s">
        <v>15</v>
      </c>
      <c r="B1" s="18"/>
      <c r="C1" s="18"/>
      <c r="D1" s="18"/>
      <c r="E1" s="18"/>
    </row>
    <row r="3" spans="1: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</row>
    <row r="4" spans="1:5">
      <c r="A4" s="1" t="s">
        <v>21</v>
      </c>
      <c r="B4" s="1" t="s">
        <v>22</v>
      </c>
      <c r="C4" s="4">
        <v>3200000</v>
      </c>
      <c r="D4" s="5">
        <v>68</v>
      </c>
      <c r="E4" s="4">
        <f>C4*D4</f>
        <v>217600000</v>
      </c>
    </row>
    <row r="5" spans="1:5">
      <c r="A5" s="1" t="s">
        <v>21</v>
      </c>
      <c r="B5" s="1" t="s">
        <v>23</v>
      </c>
      <c r="C5" s="4">
        <v>2450000</v>
      </c>
      <c r="D5" s="5">
        <v>49</v>
      </c>
      <c r="E5" s="4">
        <f t="shared" ref="E5:E12" si="0">C5*D5</f>
        <v>120050000</v>
      </c>
    </row>
    <row r="6" spans="1:5">
      <c r="A6" s="1" t="s">
        <v>21</v>
      </c>
      <c r="B6" s="1" t="s">
        <v>24</v>
      </c>
      <c r="C6" s="4">
        <v>1600000</v>
      </c>
      <c r="D6" s="5">
        <v>57</v>
      </c>
      <c r="E6" s="4">
        <f t="shared" si="0"/>
        <v>91200000</v>
      </c>
    </row>
    <row r="7" spans="1:5">
      <c r="A7" s="1" t="s">
        <v>25</v>
      </c>
      <c r="B7" s="1" t="s">
        <v>22</v>
      </c>
      <c r="C7" s="4">
        <v>3200000</v>
      </c>
      <c r="D7" s="5">
        <v>82</v>
      </c>
      <c r="E7" s="4">
        <f t="shared" si="0"/>
        <v>262400000</v>
      </c>
    </row>
    <row r="8" spans="1:5">
      <c r="A8" s="1" t="s">
        <v>25</v>
      </c>
      <c r="B8" s="1" t="s">
        <v>23</v>
      </c>
      <c r="C8" s="4">
        <v>2450000</v>
      </c>
      <c r="D8" s="5">
        <v>91</v>
      </c>
      <c r="E8" s="4">
        <f t="shared" si="0"/>
        <v>222950000</v>
      </c>
    </row>
    <row r="9" spans="1:5">
      <c r="A9" s="1" t="s">
        <v>25</v>
      </c>
      <c r="B9" s="1" t="s">
        <v>24</v>
      </c>
      <c r="C9" s="4">
        <v>1600000</v>
      </c>
      <c r="D9" s="5">
        <v>86</v>
      </c>
      <c r="E9" s="4">
        <f t="shared" si="0"/>
        <v>137600000</v>
      </c>
    </row>
    <row r="10" spans="1:5">
      <c r="A10" s="1" t="s">
        <v>26</v>
      </c>
      <c r="B10" s="1" t="s">
        <v>22</v>
      </c>
      <c r="C10" s="4">
        <v>3200000</v>
      </c>
      <c r="D10" s="5">
        <v>31.250000000000004</v>
      </c>
      <c r="E10" s="4">
        <f t="shared" si="0"/>
        <v>100000000.00000001</v>
      </c>
    </row>
    <row r="11" spans="1:5">
      <c r="A11" s="1" t="s">
        <v>26</v>
      </c>
      <c r="B11" s="1" t="s">
        <v>23</v>
      </c>
      <c r="C11" s="4">
        <v>2450000</v>
      </c>
      <c r="D11" s="5">
        <v>75</v>
      </c>
      <c r="E11" s="4">
        <f t="shared" si="0"/>
        <v>183750000</v>
      </c>
    </row>
    <row r="12" spans="1:5">
      <c r="A12" s="1" t="s">
        <v>26</v>
      </c>
      <c r="B12" s="1" t="s">
        <v>24</v>
      </c>
      <c r="C12" s="4">
        <v>1600000</v>
      </c>
      <c r="D12" s="5">
        <v>86</v>
      </c>
      <c r="E12" s="4">
        <f t="shared" si="0"/>
        <v>137600000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"/>
    </sheetView>
  </sheetViews>
  <sheetFormatPr defaultRowHeight="17"/>
  <cols>
    <col min="2" max="2" width="10.33203125" bestFit="1" customWidth="1"/>
    <col min="4" max="4" width="11.83203125" bestFit="1" customWidth="1"/>
    <col min="5" max="5" width="13.83203125" bestFit="1" customWidth="1"/>
  </cols>
  <sheetData>
    <row r="1" spans="1:5" ht="21">
      <c r="A1" s="19" t="s">
        <v>27</v>
      </c>
      <c r="B1" s="19"/>
      <c r="C1" s="19"/>
      <c r="D1" s="19"/>
      <c r="E1" s="19"/>
    </row>
    <row r="2" spans="1:5">
      <c r="A2" s="6"/>
      <c r="B2" s="6"/>
      <c r="C2" s="6"/>
      <c r="D2" s="6"/>
      <c r="E2" s="7" t="s">
        <v>28</v>
      </c>
    </row>
    <row r="3" spans="1:5">
      <c r="A3" s="8" t="s">
        <v>29</v>
      </c>
      <c r="B3" s="8" t="s">
        <v>30</v>
      </c>
      <c r="C3" s="20" t="s">
        <v>31</v>
      </c>
      <c r="D3" s="20"/>
      <c r="E3" s="20"/>
    </row>
    <row r="4" spans="1:5">
      <c r="A4" s="8" t="s">
        <v>32</v>
      </c>
      <c r="B4" s="8" t="s">
        <v>33</v>
      </c>
      <c r="C4" s="9" t="s">
        <v>34</v>
      </c>
      <c r="D4" s="10" t="s">
        <v>35</v>
      </c>
      <c r="E4" s="11" t="s">
        <v>36</v>
      </c>
    </row>
    <row r="5" spans="1:5">
      <c r="A5" s="8" t="s">
        <v>37</v>
      </c>
      <c r="B5" s="8" t="s">
        <v>38</v>
      </c>
      <c r="C5" s="9">
        <v>77</v>
      </c>
      <c r="D5" s="12">
        <f>C5*1236000</f>
        <v>95172000</v>
      </c>
      <c r="E5" s="13">
        <f t="shared" ref="E5:E10" si="0">D5*(1-C13)</f>
        <v>66620399.999999993</v>
      </c>
    </row>
    <row r="6" spans="1:5">
      <c r="A6" s="8" t="s">
        <v>39</v>
      </c>
      <c r="B6" s="8" t="s">
        <v>40</v>
      </c>
      <c r="C6" s="9">
        <v>54</v>
      </c>
      <c r="D6" s="12">
        <f>C6*213000</f>
        <v>11502000</v>
      </c>
      <c r="E6" s="13">
        <f t="shared" si="0"/>
        <v>11502000</v>
      </c>
    </row>
    <row r="7" spans="1:5">
      <c r="A7" s="8" t="s">
        <v>41</v>
      </c>
      <c r="B7" s="8" t="s">
        <v>42</v>
      </c>
      <c r="C7" s="9">
        <v>38</v>
      </c>
      <c r="D7" s="12">
        <f>C7*165700</f>
        <v>6296600</v>
      </c>
      <c r="E7" s="13">
        <f t="shared" si="0"/>
        <v>6296600</v>
      </c>
    </row>
    <row r="8" spans="1:5">
      <c r="A8" s="8" t="s">
        <v>43</v>
      </c>
      <c r="B8" s="8" t="s">
        <v>44</v>
      </c>
      <c r="C8" s="9">
        <v>65</v>
      </c>
      <c r="D8" s="12">
        <f>C8*360000</f>
        <v>23400000</v>
      </c>
      <c r="E8" s="13">
        <f t="shared" si="0"/>
        <v>23400000</v>
      </c>
    </row>
    <row r="9" spans="1:5">
      <c r="A9" s="8" t="s">
        <v>45</v>
      </c>
      <c r="B9" s="8" t="s">
        <v>46</v>
      </c>
      <c r="C9" s="9">
        <v>75</v>
      </c>
      <c r="D9" s="12">
        <f>C9*55000</f>
        <v>4125000</v>
      </c>
      <c r="E9" s="13">
        <f t="shared" si="0"/>
        <v>4125000</v>
      </c>
    </row>
    <row r="10" spans="1:5">
      <c r="A10" s="8" t="s">
        <v>47</v>
      </c>
      <c r="B10" s="8" t="s">
        <v>48</v>
      </c>
      <c r="C10" s="9">
        <v>43</v>
      </c>
      <c r="D10" s="12">
        <f>C10*126000</f>
        <v>5418000</v>
      </c>
      <c r="E10" s="13">
        <f t="shared" si="0"/>
        <v>5418000</v>
      </c>
    </row>
    <row r="11" spans="1:5">
      <c r="A11" s="21" t="s">
        <v>49</v>
      </c>
      <c r="B11" s="22"/>
      <c r="C11" s="23"/>
      <c r="D11" s="14">
        <f>AVERAGE(D5:D10)</f>
        <v>24318933.333333332</v>
      </c>
      <c r="E11" s="14">
        <f>AVERAGE(E5:E10)</f>
        <v>19560333.333333332</v>
      </c>
    </row>
    <row r="12" spans="1:5">
      <c r="A12" s="6"/>
      <c r="B12" s="6"/>
      <c r="C12" s="6"/>
      <c r="D12" s="15"/>
      <c r="E12" s="16"/>
    </row>
    <row r="13" spans="1:5">
      <c r="A13" s="24" t="s">
        <v>50</v>
      </c>
      <c r="B13" s="24"/>
      <c r="C13" s="17">
        <v>0.3</v>
      </c>
      <c r="D13" s="6"/>
      <c r="E13" s="6"/>
    </row>
  </sheetData>
  <mergeCells count="4">
    <mergeCell ref="A1:E1"/>
    <mergeCell ref="C3:E3"/>
    <mergeCell ref="A11:C11"/>
    <mergeCell ref="A13:B1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"/>
    </sheetView>
  </sheetViews>
  <sheetFormatPr defaultRowHeight="17"/>
  <cols>
    <col min="2" max="2" width="10.33203125" bestFit="1" customWidth="1"/>
    <col min="4" max="4" width="11.83203125" bestFit="1" customWidth="1"/>
    <col min="5" max="5" width="13.83203125" bestFit="1" customWidth="1"/>
  </cols>
  <sheetData>
    <row r="1" spans="1:5" ht="21">
      <c r="A1" s="19" t="s">
        <v>27</v>
      </c>
      <c r="B1" s="19"/>
      <c r="C1" s="19"/>
      <c r="D1" s="19"/>
      <c r="E1" s="19"/>
    </row>
    <row r="2" spans="1:5">
      <c r="A2" s="6"/>
      <c r="B2" s="6"/>
      <c r="C2" s="6"/>
      <c r="D2" s="6"/>
      <c r="E2" s="7" t="s">
        <v>28</v>
      </c>
    </row>
    <row r="3" spans="1:5">
      <c r="A3" s="8" t="s">
        <v>29</v>
      </c>
      <c r="B3" s="8" t="s">
        <v>30</v>
      </c>
      <c r="C3" s="20" t="s">
        <v>31</v>
      </c>
      <c r="D3" s="20"/>
      <c r="E3" s="20"/>
    </row>
    <row r="4" spans="1:5">
      <c r="A4" s="8" t="s">
        <v>32</v>
      </c>
      <c r="B4" s="8" t="s">
        <v>33</v>
      </c>
      <c r="C4" s="9" t="s">
        <v>34</v>
      </c>
      <c r="D4" s="10" t="s">
        <v>35</v>
      </c>
      <c r="E4" s="11" t="s">
        <v>36</v>
      </c>
    </row>
    <row r="5" spans="1:5">
      <c r="A5" s="8" t="s">
        <v>37</v>
      </c>
      <c r="B5" s="8" t="s">
        <v>38</v>
      </c>
      <c r="C5" s="9">
        <v>77</v>
      </c>
      <c r="D5" s="12">
        <f>C5*1236000</f>
        <v>95172000</v>
      </c>
      <c r="E5" s="13">
        <f t="shared" ref="E5:E10" si="0">D5*(1-C13)</f>
        <v>69258400.000000015</v>
      </c>
    </row>
    <row r="6" spans="1:5">
      <c r="A6" s="8" t="s">
        <v>39</v>
      </c>
      <c r="B6" s="8" t="s">
        <v>40</v>
      </c>
      <c r="C6" s="9">
        <v>54</v>
      </c>
      <c r="D6" s="12">
        <f>C6*213000</f>
        <v>11502000</v>
      </c>
      <c r="E6" s="13">
        <f t="shared" si="0"/>
        <v>11502000</v>
      </c>
    </row>
    <row r="7" spans="1:5">
      <c r="A7" s="8" t="s">
        <v>41</v>
      </c>
      <c r="B7" s="8" t="s">
        <v>42</v>
      </c>
      <c r="C7" s="9">
        <v>38</v>
      </c>
      <c r="D7" s="12">
        <f>C7*165700</f>
        <v>6296600</v>
      </c>
      <c r="E7" s="13">
        <f t="shared" si="0"/>
        <v>6296600</v>
      </c>
    </row>
    <row r="8" spans="1:5">
      <c r="A8" s="8" t="s">
        <v>43</v>
      </c>
      <c r="B8" s="8" t="s">
        <v>44</v>
      </c>
      <c r="C8" s="9">
        <v>65</v>
      </c>
      <c r="D8" s="12">
        <f>C8*360000</f>
        <v>23400000</v>
      </c>
      <c r="E8" s="13">
        <f t="shared" si="0"/>
        <v>23400000</v>
      </c>
    </row>
    <row r="9" spans="1:5">
      <c r="A9" s="8" t="s">
        <v>45</v>
      </c>
      <c r="B9" s="8" t="s">
        <v>46</v>
      </c>
      <c r="C9" s="9">
        <v>75</v>
      </c>
      <c r="D9" s="12">
        <f>C9*55000</f>
        <v>4125000</v>
      </c>
      <c r="E9" s="13">
        <f t="shared" si="0"/>
        <v>4125000</v>
      </c>
    </row>
    <row r="10" spans="1:5">
      <c r="A10" s="8" t="s">
        <v>47</v>
      </c>
      <c r="B10" s="8" t="s">
        <v>48</v>
      </c>
      <c r="C10" s="9">
        <v>43</v>
      </c>
      <c r="D10" s="12">
        <f>C10*126000</f>
        <v>5418000</v>
      </c>
      <c r="E10" s="13">
        <f t="shared" si="0"/>
        <v>5418000</v>
      </c>
    </row>
    <row r="11" spans="1:5">
      <c r="A11" s="21" t="s">
        <v>49</v>
      </c>
      <c r="B11" s="22"/>
      <c r="C11" s="23"/>
      <c r="D11" s="14">
        <f>AVERAGE(D5:D10)</f>
        <v>24318933.333333332</v>
      </c>
      <c r="E11" s="14">
        <f>AVERAGE(E5:E10)</f>
        <v>20000000.000000004</v>
      </c>
    </row>
    <row r="12" spans="1:5">
      <c r="A12" s="6"/>
      <c r="B12" s="6"/>
      <c r="C12" s="6"/>
      <c r="D12" s="15"/>
      <c r="E12" s="16"/>
    </row>
    <row r="13" spans="1:5">
      <c r="A13" s="24" t="s">
        <v>50</v>
      </c>
      <c r="B13" s="24"/>
      <c r="C13" s="17">
        <v>0.27228176354389932</v>
      </c>
      <c r="D13" s="6"/>
      <c r="E13" s="6"/>
    </row>
  </sheetData>
  <mergeCells count="4">
    <mergeCell ref="A1:E1"/>
    <mergeCell ref="C3:E3"/>
    <mergeCell ref="A11:C11"/>
    <mergeCell ref="A13:B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목표값찾기1</vt:lpstr>
      <vt:lpstr>목표값찾기1(결과)</vt:lpstr>
      <vt:lpstr>목표값찾기2</vt:lpstr>
      <vt:lpstr>목표값찾기2(결과)</vt:lpstr>
      <vt:lpstr>목표값찾기3</vt:lpstr>
      <vt:lpstr>목표값찾기3(결과)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2020-04-05T12:23:38Z</dcterms:created>
  <dcterms:modified xsi:type="dcterms:W3CDTF">2020-04-10T06:38:46Z</dcterms:modified>
</cp:coreProperties>
</file>