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영진(2021년)\2급\엑셀파일\이론\"/>
    </mc:Choice>
  </mc:AlternateContent>
  <bookViews>
    <workbookView xWindow="0" yWindow="0" windowWidth="27870" windowHeight="12870"/>
  </bookViews>
  <sheets>
    <sheet name="부분합1" sheetId="4" r:id="rId1"/>
    <sheet name="부분합1(결과)" sheetId="1" r:id="rId2"/>
    <sheet name="부분합2" sheetId="5" r:id="rId3"/>
    <sheet name="부분합2(결과)" sheetId="2" r:id="rId4"/>
    <sheet name="부분합3" sheetId="6" r:id="rId5"/>
    <sheet name="부분합3(결과)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3" l="1"/>
  <c r="E20" i="3"/>
  <c r="E15" i="3"/>
  <c r="E9" i="3"/>
  <c r="D23" i="3"/>
  <c r="D21" i="3"/>
  <c r="D16" i="3"/>
  <c r="D10" i="3"/>
  <c r="E19" i="2"/>
  <c r="D19" i="2"/>
  <c r="C19" i="2"/>
  <c r="E17" i="2"/>
  <c r="D17" i="2"/>
  <c r="C17" i="2"/>
  <c r="E12" i="2"/>
  <c r="D12" i="2"/>
  <c r="C12" i="2"/>
  <c r="E7" i="2"/>
  <c r="D7" i="2"/>
  <c r="C7" i="2"/>
  <c r="F20" i="2"/>
  <c r="F18" i="2"/>
  <c r="F13" i="2"/>
  <c r="F8" i="2"/>
  <c r="H23" i="1"/>
  <c r="H21" i="1"/>
  <c r="H15" i="1"/>
  <c r="H8" i="1"/>
  <c r="E24" i="1"/>
  <c r="D24" i="1"/>
  <c r="E22" i="1"/>
  <c r="D22" i="1"/>
  <c r="E16" i="1"/>
  <c r="D16" i="1"/>
  <c r="E9" i="1"/>
  <c r="D9" i="1"/>
  <c r="F12" i="5"/>
  <c r="F11" i="5"/>
  <c r="F10" i="5"/>
  <c r="F9" i="5"/>
  <c r="F8" i="5"/>
  <c r="F7" i="5"/>
  <c r="F6" i="5"/>
  <c r="F5" i="5"/>
  <c r="F4" i="5"/>
  <c r="H16" i="4"/>
  <c r="H15" i="4"/>
  <c r="H14" i="4"/>
  <c r="H13" i="4"/>
  <c r="H12" i="4"/>
  <c r="H11" i="4"/>
  <c r="H10" i="4"/>
  <c r="H9" i="4"/>
  <c r="H8" i="4"/>
  <c r="H7" i="4"/>
  <c r="H6" i="4"/>
  <c r="H5" i="4"/>
  <c r="H4" i="4"/>
  <c r="F11" i="2" l="1"/>
  <c r="F6" i="2"/>
  <c r="F5" i="2"/>
  <c r="F4" i="2"/>
  <c r="F16" i="2"/>
  <c r="F10" i="2"/>
  <c r="F15" i="2"/>
  <c r="F14" i="2"/>
  <c r="F9" i="2"/>
  <c r="H20" i="1"/>
  <c r="H14" i="1"/>
  <c r="H7" i="1"/>
  <c r="H13" i="1"/>
  <c r="H19" i="1"/>
  <c r="H6" i="1"/>
  <c r="H18" i="1"/>
  <c r="H12" i="1"/>
  <c r="H11" i="1"/>
  <c r="H5" i="1"/>
  <c r="H17" i="1"/>
  <c r="H4" i="1"/>
  <c r="H10" i="1"/>
</calcChain>
</file>

<file path=xl/sharedStrings.xml><?xml version="1.0" encoding="utf-8"?>
<sst xmlns="http://schemas.openxmlformats.org/spreadsheetml/2006/main" count="280" uniqueCount="136">
  <si>
    <t>[표1] 영진대학교 프로그래밍 성적처리</t>
    <phoneticPr fontId="2" type="noConversion"/>
  </si>
  <si>
    <t>학번</t>
    <phoneticPr fontId="2" type="noConversion"/>
  </si>
  <si>
    <t>학과</t>
    <phoneticPr fontId="2" type="noConversion"/>
  </si>
  <si>
    <t>이름</t>
    <phoneticPr fontId="2" type="noConversion"/>
  </si>
  <si>
    <t>출석</t>
    <phoneticPr fontId="2" type="noConversion"/>
  </si>
  <si>
    <t>평소</t>
    <phoneticPr fontId="2" type="noConversion"/>
  </si>
  <si>
    <t>중간</t>
    <phoneticPr fontId="2" type="noConversion"/>
  </si>
  <si>
    <t>기말</t>
    <phoneticPr fontId="2" type="noConversion"/>
  </si>
  <si>
    <t>총점</t>
    <phoneticPr fontId="2" type="noConversion"/>
  </si>
  <si>
    <t>M110456</t>
    <phoneticPr fontId="2" type="noConversion"/>
  </si>
  <si>
    <t>멀티미디어과</t>
    <phoneticPr fontId="2" type="noConversion"/>
  </si>
  <si>
    <t>김진영</t>
  </si>
  <si>
    <t>S121340</t>
    <phoneticPr fontId="2" type="noConversion"/>
  </si>
  <si>
    <t>소프트웨어과</t>
    <phoneticPr fontId="2" type="noConversion"/>
  </si>
  <si>
    <t>박진수</t>
    <phoneticPr fontId="2" type="noConversion"/>
  </si>
  <si>
    <t>N132056</t>
    <phoneticPr fontId="2" type="noConversion"/>
  </si>
  <si>
    <t>네트워크과</t>
    <phoneticPr fontId="2" type="noConversion"/>
  </si>
  <si>
    <t>이택준</t>
    <phoneticPr fontId="2" type="noConversion"/>
  </si>
  <si>
    <t>S145628</t>
    <phoneticPr fontId="2" type="noConversion"/>
  </si>
  <si>
    <t>소프트웨어과</t>
    <phoneticPr fontId="2" type="noConversion"/>
  </si>
  <si>
    <t>김창희</t>
    <phoneticPr fontId="2" type="noConversion"/>
  </si>
  <si>
    <t>M123460</t>
    <phoneticPr fontId="2" type="noConversion"/>
  </si>
  <si>
    <t>멀티미디어과</t>
    <phoneticPr fontId="2" type="noConversion"/>
  </si>
  <si>
    <t>최만중</t>
    <phoneticPr fontId="2" type="noConversion"/>
  </si>
  <si>
    <t>M140632</t>
    <phoneticPr fontId="2" type="noConversion"/>
  </si>
  <si>
    <t>멀티미디어과</t>
    <phoneticPr fontId="2" type="noConversion"/>
  </si>
  <si>
    <t>전태호</t>
    <phoneticPr fontId="2" type="noConversion"/>
  </si>
  <si>
    <t>N126354</t>
    <phoneticPr fontId="2" type="noConversion"/>
  </si>
  <si>
    <t>네트워크과</t>
    <phoneticPr fontId="2" type="noConversion"/>
  </si>
  <si>
    <t>장호영</t>
    <phoneticPr fontId="2" type="noConversion"/>
  </si>
  <si>
    <t>S130215</t>
    <phoneticPr fontId="2" type="noConversion"/>
  </si>
  <si>
    <t>민경배</t>
    <phoneticPr fontId="2" type="noConversion"/>
  </si>
  <si>
    <t>N101253</t>
    <phoneticPr fontId="2" type="noConversion"/>
  </si>
  <si>
    <t>네트워크과</t>
    <phoneticPr fontId="2" type="noConversion"/>
  </si>
  <si>
    <t>강달호</t>
  </si>
  <si>
    <t>M133625</t>
    <phoneticPr fontId="2" type="noConversion"/>
  </si>
  <si>
    <t>임홍수</t>
    <phoneticPr fontId="2" type="noConversion"/>
  </si>
  <si>
    <t>S123056</t>
    <phoneticPr fontId="2" type="noConversion"/>
  </si>
  <si>
    <t>소프트웨어과</t>
    <phoneticPr fontId="2" type="noConversion"/>
  </si>
  <si>
    <t>유인형</t>
  </si>
  <si>
    <t>M150207</t>
    <phoneticPr fontId="2" type="noConversion"/>
  </si>
  <si>
    <t>전인주</t>
  </si>
  <si>
    <t>N132416</t>
    <phoneticPr fontId="2" type="noConversion"/>
  </si>
  <si>
    <t>황인범</t>
  </si>
  <si>
    <t>소양인증포인트 현황</t>
    <phoneticPr fontId="2" type="noConversion"/>
  </si>
  <si>
    <t>학과</t>
    <phoneticPr fontId="2" type="noConversion"/>
  </si>
  <si>
    <t>성명</t>
    <phoneticPr fontId="2" type="noConversion"/>
  </si>
  <si>
    <t>기본영역</t>
    <phoneticPr fontId="2" type="noConversion"/>
  </si>
  <si>
    <t>인성봉사</t>
    <phoneticPr fontId="2" type="noConversion"/>
  </si>
  <si>
    <t>교육훈련</t>
    <phoneticPr fontId="2" type="noConversion"/>
  </si>
  <si>
    <t>합계</t>
    <phoneticPr fontId="2" type="noConversion"/>
  </si>
  <si>
    <t>유아교육</t>
    <phoneticPr fontId="2" type="noConversion"/>
  </si>
  <si>
    <t>강소미</t>
    <phoneticPr fontId="2" type="noConversion"/>
  </si>
  <si>
    <t>정보통신</t>
    <phoneticPr fontId="2" type="noConversion"/>
  </si>
  <si>
    <t>김경호</t>
    <phoneticPr fontId="2" type="noConversion"/>
  </si>
  <si>
    <t>정보통신</t>
    <phoneticPr fontId="2" type="noConversion"/>
  </si>
  <si>
    <t>박주영</t>
    <phoneticPr fontId="2" type="noConversion"/>
  </si>
  <si>
    <t>유아교육</t>
    <phoneticPr fontId="2" type="noConversion"/>
  </si>
  <si>
    <t>이주현</t>
    <phoneticPr fontId="2" type="noConversion"/>
  </si>
  <si>
    <t>임정민</t>
    <phoneticPr fontId="2" type="noConversion"/>
  </si>
  <si>
    <t>경영정보</t>
    <phoneticPr fontId="2" type="noConversion"/>
  </si>
  <si>
    <t>정소영</t>
    <phoneticPr fontId="2" type="noConversion"/>
  </si>
  <si>
    <t>경영정보</t>
    <phoneticPr fontId="2" type="noConversion"/>
  </si>
  <si>
    <t>주경철</t>
    <phoneticPr fontId="2" type="noConversion"/>
  </si>
  <si>
    <t>한기철</t>
    <phoneticPr fontId="2" type="noConversion"/>
  </si>
  <si>
    <t>한보미</t>
    <phoneticPr fontId="2" type="noConversion"/>
  </si>
  <si>
    <t>상공 문화센터 수강 현황</t>
    <phoneticPr fontId="2" type="noConversion"/>
  </si>
  <si>
    <t>구분</t>
    <phoneticPr fontId="2" type="noConversion"/>
  </si>
  <si>
    <t>수강명</t>
    <phoneticPr fontId="2" type="noConversion"/>
  </si>
  <si>
    <t>강사명</t>
    <phoneticPr fontId="2" type="noConversion"/>
  </si>
  <si>
    <t>수강료</t>
    <phoneticPr fontId="2" type="noConversion"/>
  </si>
  <si>
    <t>모집인원</t>
    <phoneticPr fontId="2" type="noConversion"/>
  </si>
  <si>
    <t>수강요일</t>
    <phoneticPr fontId="2" type="noConversion"/>
  </si>
  <si>
    <t>유아</t>
    <phoneticPr fontId="2" type="noConversion"/>
  </si>
  <si>
    <t>우리아이오감만족</t>
    <phoneticPr fontId="2" type="noConversion"/>
  </si>
  <si>
    <t>정재성</t>
    <phoneticPr fontId="2" type="noConversion"/>
  </si>
  <si>
    <r>
      <t>월,</t>
    </r>
    <r>
      <rPr>
        <sz val="11"/>
        <color theme="1"/>
        <rFont val="맑은 고딕"/>
        <family val="2"/>
        <charset val="129"/>
        <scheme val="minor"/>
      </rPr>
      <t xml:space="preserve"> 수</t>
    </r>
    <phoneticPr fontId="2" type="noConversion"/>
  </si>
  <si>
    <t>성인</t>
    <phoneticPr fontId="2" type="noConversion"/>
  </si>
  <si>
    <t>우리집밥교실</t>
    <phoneticPr fontId="2" type="noConversion"/>
  </si>
  <si>
    <t>이동욱</t>
    <phoneticPr fontId="2" type="noConversion"/>
  </si>
  <si>
    <t>목</t>
    <phoneticPr fontId="2" type="noConversion"/>
  </si>
  <si>
    <t>초등</t>
    <phoneticPr fontId="2" type="noConversion"/>
  </si>
  <si>
    <t>재밌는역사교실</t>
    <phoneticPr fontId="2" type="noConversion"/>
  </si>
  <si>
    <t>한경영</t>
    <phoneticPr fontId="2" type="noConversion"/>
  </si>
  <si>
    <r>
      <t>화,</t>
    </r>
    <r>
      <rPr>
        <sz val="11"/>
        <color theme="1"/>
        <rFont val="맑은 고딕"/>
        <family val="2"/>
        <charset val="129"/>
        <scheme val="minor"/>
      </rPr>
      <t xml:space="preserve"> 목</t>
    </r>
    <phoneticPr fontId="2" type="noConversion"/>
  </si>
  <si>
    <t>성인</t>
    <phoneticPr fontId="2" type="noConversion"/>
  </si>
  <si>
    <t>쉽게배우는클래식</t>
    <phoneticPr fontId="2" type="noConversion"/>
  </si>
  <si>
    <t>최경화</t>
    <phoneticPr fontId="2" type="noConversion"/>
  </si>
  <si>
    <t>목</t>
    <phoneticPr fontId="2" type="noConversion"/>
  </si>
  <si>
    <t>초등</t>
    <phoneticPr fontId="2" type="noConversion"/>
  </si>
  <si>
    <t>어린이뮤지컬스쿨</t>
    <phoneticPr fontId="2" type="noConversion"/>
  </si>
  <si>
    <t>조인성</t>
    <phoneticPr fontId="2" type="noConversion"/>
  </si>
  <si>
    <r>
      <t>화,</t>
    </r>
    <r>
      <rPr>
        <sz val="11"/>
        <color theme="1"/>
        <rFont val="맑은 고딕"/>
        <family val="2"/>
        <charset val="129"/>
        <scheme val="minor"/>
      </rPr>
      <t xml:space="preserve"> 목</t>
    </r>
    <phoneticPr fontId="2" type="noConversion"/>
  </si>
  <si>
    <t>유아</t>
    <phoneticPr fontId="2" type="noConversion"/>
  </si>
  <si>
    <t>미술마술</t>
    <phoneticPr fontId="2" type="noConversion"/>
  </si>
  <si>
    <t>황희율</t>
    <phoneticPr fontId="2" type="noConversion"/>
  </si>
  <si>
    <r>
      <t>월,</t>
    </r>
    <r>
      <rPr>
        <sz val="11"/>
        <color theme="1"/>
        <rFont val="맑은 고딕"/>
        <family val="2"/>
        <charset val="129"/>
        <scheme val="minor"/>
      </rPr>
      <t xml:space="preserve"> 수</t>
    </r>
    <phoneticPr fontId="2" type="noConversion"/>
  </si>
  <si>
    <t>스위트바이올린</t>
    <phoneticPr fontId="2" type="noConversion"/>
  </si>
  <si>
    <t>강선영</t>
    <phoneticPr fontId="2" type="noConversion"/>
  </si>
  <si>
    <r>
      <t>수,</t>
    </r>
    <r>
      <rPr>
        <sz val="11"/>
        <color theme="1"/>
        <rFont val="맑은 고딕"/>
        <family val="2"/>
        <charset val="129"/>
        <scheme val="minor"/>
      </rPr>
      <t xml:space="preserve"> 금</t>
    </r>
    <phoneticPr fontId="2" type="noConversion"/>
  </si>
  <si>
    <t>초등</t>
    <phoneticPr fontId="2" type="noConversion"/>
  </si>
  <si>
    <t>귀가트이는영어</t>
    <phoneticPr fontId="2" type="noConversion"/>
  </si>
  <si>
    <t>김수지</t>
    <phoneticPr fontId="2" type="noConversion"/>
  </si>
  <si>
    <t>리듬체조튼튼</t>
    <phoneticPr fontId="2" type="noConversion"/>
  </si>
  <si>
    <t>유정은</t>
    <phoneticPr fontId="2" type="noConversion"/>
  </si>
  <si>
    <t>목요캘리그라피</t>
    <phoneticPr fontId="2" type="noConversion"/>
  </si>
  <si>
    <t>민기성</t>
    <phoneticPr fontId="2" type="noConversion"/>
  </si>
  <si>
    <t>유아</t>
    <phoneticPr fontId="2" type="noConversion"/>
  </si>
  <si>
    <t>뒤뚱뒤뚱놀이교실</t>
    <phoneticPr fontId="2" type="noConversion"/>
  </si>
  <si>
    <t>이주원</t>
    <phoneticPr fontId="2" type="noConversion"/>
  </si>
  <si>
    <r>
      <t>수,</t>
    </r>
    <r>
      <rPr>
        <sz val="11"/>
        <color theme="1"/>
        <rFont val="맑은 고딕"/>
        <family val="2"/>
        <charset val="129"/>
        <scheme val="minor"/>
      </rPr>
      <t xml:space="preserve"> 금</t>
    </r>
    <phoneticPr fontId="2" type="noConversion"/>
  </si>
  <si>
    <t>성인</t>
    <phoneticPr fontId="2" type="noConversion"/>
  </si>
  <si>
    <t>할수있다요가교실</t>
    <phoneticPr fontId="2" type="noConversion"/>
  </si>
  <si>
    <t>전희윤</t>
    <phoneticPr fontId="2" type="noConversion"/>
  </si>
  <si>
    <t>소프트웨어과 평균</t>
  </si>
  <si>
    <t>멀티미디어과 평균</t>
  </si>
  <si>
    <t>네트워크과 평균</t>
  </si>
  <si>
    <t>전체 평균</t>
  </si>
  <si>
    <t>소프트웨어과 최대값</t>
  </si>
  <si>
    <t>멀티미디어과 최대값</t>
  </si>
  <si>
    <t>네트워크과 최대값</t>
  </si>
  <si>
    <t>전체 최대값</t>
  </si>
  <si>
    <t>경영정보 최소값</t>
  </si>
  <si>
    <t>유아교육 최소값</t>
  </si>
  <si>
    <t>정보통신 최소값</t>
  </si>
  <si>
    <t>전체 최소값</t>
  </si>
  <si>
    <t>경영정보 평균</t>
  </si>
  <si>
    <t>유아교육 평균</t>
  </si>
  <si>
    <t>정보통신 평균</t>
  </si>
  <si>
    <t>성인 평균</t>
  </si>
  <si>
    <t>유아 평균</t>
  </si>
  <si>
    <t>초등 평균</t>
  </si>
  <si>
    <t>총합계</t>
  </si>
  <si>
    <t>성인 합계</t>
  </si>
  <si>
    <t>유아 합계</t>
  </si>
  <si>
    <t>초등 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</si>
</sst>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.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6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top"/>
    </xf>
    <xf numFmtId="41" fontId="0" fillId="0" borderId="1" xfId="1" applyFont="1" applyBorder="1" applyAlignment="1">
      <alignment horizontal="center" vertical="center"/>
    </xf>
    <xf numFmtId="0" fontId="1" fillId="0" borderId="0" xfId="3">
      <alignment vertical="center"/>
    </xf>
    <xf numFmtId="0" fontId="1" fillId="0" borderId="1" xfId="3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41" fontId="1" fillId="0" borderId="1" xfId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top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" fillId="0" borderId="0" xfId="3" applyBorder="1" applyAlignment="1">
      <alignment horizontal="center" vertical="center"/>
    </xf>
    <xf numFmtId="0" fontId="0" fillId="0" borderId="0" xfId="3" applyFont="1" applyBorder="1" applyAlignment="1">
      <alignment horizontal="center" vertical="center"/>
    </xf>
    <xf numFmtId="41" fontId="1" fillId="0" borderId="0" xfId="1" applyBorder="1" applyAlignment="1">
      <alignment horizontal="center" vertical="center"/>
    </xf>
    <xf numFmtId="0" fontId="7" fillId="0" borderId="0" xfId="3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/>
  </sheetViews>
  <sheetFormatPr defaultRowHeight="17" x14ac:dyDescent="0.45"/>
  <cols>
    <col min="2" max="2" width="13" bestFit="1" customWidth="1"/>
  </cols>
  <sheetData>
    <row r="1" spans="1:8" x14ac:dyDescent="0.45">
      <c r="A1" s="1" t="s">
        <v>0</v>
      </c>
      <c r="B1" s="1"/>
      <c r="C1" s="1"/>
      <c r="D1" s="1"/>
      <c r="E1" s="1"/>
      <c r="F1" s="1"/>
      <c r="G1" s="1"/>
      <c r="H1" s="1"/>
    </row>
    <row r="3" spans="1:8" x14ac:dyDescent="0.4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x14ac:dyDescent="0.45">
      <c r="A4" s="2" t="s">
        <v>9</v>
      </c>
      <c r="B4" s="2" t="s">
        <v>10</v>
      </c>
      <c r="C4" s="2" t="s">
        <v>11</v>
      </c>
      <c r="D4" s="2">
        <v>17</v>
      </c>
      <c r="E4" s="2">
        <v>16</v>
      </c>
      <c r="F4" s="2">
        <v>28</v>
      </c>
      <c r="G4" s="2">
        <v>24</v>
      </c>
      <c r="H4" s="2">
        <f>SUM(D4:G4)</f>
        <v>85</v>
      </c>
    </row>
    <row r="5" spans="1:8" x14ac:dyDescent="0.45">
      <c r="A5" s="2" t="s">
        <v>12</v>
      </c>
      <c r="B5" s="2" t="s">
        <v>13</v>
      </c>
      <c r="C5" s="2" t="s">
        <v>14</v>
      </c>
      <c r="D5" s="2">
        <v>15</v>
      </c>
      <c r="E5" s="2">
        <v>16</v>
      </c>
      <c r="F5" s="2">
        <v>25</v>
      </c>
      <c r="G5" s="2">
        <v>26</v>
      </c>
      <c r="H5" s="2">
        <f t="shared" ref="H5:H16" si="0">SUM(D5:G5)</f>
        <v>82</v>
      </c>
    </row>
    <row r="6" spans="1:8" x14ac:dyDescent="0.45">
      <c r="A6" s="2" t="s">
        <v>15</v>
      </c>
      <c r="B6" s="2" t="s">
        <v>16</v>
      </c>
      <c r="C6" s="2" t="s">
        <v>17</v>
      </c>
      <c r="D6" s="2">
        <v>12</v>
      </c>
      <c r="E6" s="2">
        <v>13</v>
      </c>
      <c r="F6" s="2">
        <v>21</v>
      </c>
      <c r="G6" s="2">
        <v>23</v>
      </c>
      <c r="H6" s="2">
        <f t="shared" si="0"/>
        <v>69</v>
      </c>
    </row>
    <row r="7" spans="1:8" x14ac:dyDescent="0.45">
      <c r="A7" s="2" t="s">
        <v>18</v>
      </c>
      <c r="B7" s="2" t="s">
        <v>13</v>
      </c>
      <c r="C7" s="2" t="s">
        <v>20</v>
      </c>
      <c r="D7" s="2">
        <v>20</v>
      </c>
      <c r="E7" s="2">
        <v>19</v>
      </c>
      <c r="F7" s="2">
        <v>29</v>
      </c>
      <c r="G7" s="2">
        <v>27</v>
      </c>
      <c r="H7" s="2">
        <f t="shared" si="0"/>
        <v>95</v>
      </c>
    </row>
    <row r="8" spans="1:8" x14ac:dyDescent="0.45">
      <c r="A8" s="2" t="s">
        <v>21</v>
      </c>
      <c r="B8" s="2" t="s">
        <v>10</v>
      </c>
      <c r="C8" s="2" t="s">
        <v>23</v>
      </c>
      <c r="D8" s="2">
        <v>19</v>
      </c>
      <c r="E8" s="2">
        <v>19</v>
      </c>
      <c r="F8" s="2">
        <v>26</v>
      </c>
      <c r="G8" s="2">
        <v>28</v>
      </c>
      <c r="H8" s="2">
        <f t="shared" si="0"/>
        <v>92</v>
      </c>
    </row>
    <row r="9" spans="1:8" x14ac:dyDescent="0.45">
      <c r="A9" s="2" t="s">
        <v>24</v>
      </c>
      <c r="B9" s="2" t="s">
        <v>10</v>
      </c>
      <c r="C9" s="2" t="s">
        <v>26</v>
      </c>
      <c r="D9" s="2">
        <v>16</v>
      </c>
      <c r="E9" s="2">
        <v>17</v>
      </c>
      <c r="F9" s="2">
        <v>23</v>
      </c>
      <c r="G9" s="2">
        <v>21</v>
      </c>
      <c r="H9" s="2">
        <f t="shared" si="0"/>
        <v>77</v>
      </c>
    </row>
    <row r="10" spans="1:8" x14ac:dyDescent="0.45">
      <c r="A10" s="2" t="s">
        <v>27</v>
      </c>
      <c r="B10" s="2" t="s">
        <v>16</v>
      </c>
      <c r="C10" s="2" t="s">
        <v>29</v>
      </c>
      <c r="D10" s="2">
        <v>19</v>
      </c>
      <c r="E10" s="2">
        <v>18</v>
      </c>
      <c r="F10" s="2">
        <v>27</v>
      </c>
      <c r="G10" s="2">
        <v>26</v>
      </c>
      <c r="H10" s="2">
        <f t="shared" si="0"/>
        <v>90</v>
      </c>
    </row>
    <row r="11" spans="1:8" x14ac:dyDescent="0.45">
      <c r="A11" s="2" t="s">
        <v>30</v>
      </c>
      <c r="B11" s="2" t="s">
        <v>13</v>
      </c>
      <c r="C11" s="2" t="s">
        <v>31</v>
      </c>
      <c r="D11" s="2">
        <v>14</v>
      </c>
      <c r="E11" s="2">
        <v>13</v>
      </c>
      <c r="F11" s="2">
        <v>18</v>
      </c>
      <c r="G11" s="2">
        <v>20</v>
      </c>
      <c r="H11" s="2">
        <f t="shared" si="0"/>
        <v>65</v>
      </c>
    </row>
    <row r="12" spans="1:8" x14ac:dyDescent="0.45">
      <c r="A12" s="2" t="s">
        <v>32</v>
      </c>
      <c r="B12" s="2" t="s">
        <v>16</v>
      </c>
      <c r="C12" s="2" t="s">
        <v>34</v>
      </c>
      <c r="D12" s="2">
        <v>12</v>
      </c>
      <c r="E12" s="2">
        <v>10</v>
      </c>
      <c r="F12" s="2">
        <v>15</v>
      </c>
      <c r="G12" s="2">
        <v>18</v>
      </c>
      <c r="H12" s="2">
        <f t="shared" si="0"/>
        <v>55</v>
      </c>
    </row>
    <row r="13" spans="1:8" x14ac:dyDescent="0.45">
      <c r="A13" s="2" t="s">
        <v>35</v>
      </c>
      <c r="B13" s="2" t="s">
        <v>10</v>
      </c>
      <c r="C13" s="2" t="s">
        <v>36</v>
      </c>
      <c r="D13" s="2">
        <v>16</v>
      </c>
      <c r="E13" s="2">
        <v>17</v>
      </c>
      <c r="F13" s="2">
        <v>19</v>
      </c>
      <c r="G13" s="2">
        <v>21</v>
      </c>
      <c r="H13" s="2">
        <f t="shared" si="0"/>
        <v>73</v>
      </c>
    </row>
    <row r="14" spans="1:8" x14ac:dyDescent="0.45">
      <c r="A14" s="2" t="s">
        <v>37</v>
      </c>
      <c r="B14" s="2" t="s">
        <v>13</v>
      </c>
      <c r="C14" s="2" t="s">
        <v>39</v>
      </c>
      <c r="D14" s="2">
        <v>15</v>
      </c>
      <c r="E14" s="2">
        <v>18</v>
      </c>
      <c r="F14" s="2">
        <v>20</v>
      </c>
      <c r="G14" s="2">
        <v>17</v>
      </c>
      <c r="H14" s="2">
        <f t="shared" si="0"/>
        <v>70</v>
      </c>
    </row>
    <row r="15" spans="1:8" x14ac:dyDescent="0.45">
      <c r="A15" s="2" t="s">
        <v>40</v>
      </c>
      <c r="B15" s="2" t="s">
        <v>10</v>
      </c>
      <c r="C15" s="2" t="s">
        <v>41</v>
      </c>
      <c r="D15" s="2">
        <v>18</v>
      </c>
      <c r="E15" s="2">
        <v>17</v>
      </c>
      <c r="F15" s="2">
        <v>24</v>
      </c>
      <c r="G15" s="2">
        <v>21</v>
      </c>
      <c r="H15" s="2">
        <f t="shared" si="0"/>
        <v>80</v>
      </c>
    </row>
    <row r="16" spans="1:8" x14ac:dyDescent="0.45">
      <c r="A16" s="2" t="s">
        <v>42</v>
      </c>
      <c r="B16" s="2" t="s">
        <v>16</v>
      </c>
      <c r="C16" s="2" t="s">
        <v>43</v>
      </c>
      <c r="D16" s="2">
        <v>17</v>
      </c>
      <c r="E16" s="2">
        <v>15</v>
      </c>
      <c r="F16" s="2">
        <v>22</v>
      </c>
      <c r="G16" s="2">
        <v>23</v>
      </c>
      <c r="H16" s="2">
        <f t="shared" si="0"/>
        <v>77</v>
      </c>
    </row>
  </sheetData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/>
  </sheetViews>
  <sheetFormatPr defaultRowHeight="17" outlineLevelRow="3" x14ac:dyDescent="0.45"/>
  <cols>
    <col min="2" max="2" width="19.1640625" bestFit="1" customWidth="1"/>
  </cols>
  <sheetData>
    <row r="1" spans="1:8" x14ac:dyDescent="0.45">
      <c r="A1" s="1" t="s">
        <v>0</v>
      </c>
      <c r="B1" s="1"/>
      <c r="C1" s="1"/>
      <c r="D1" s="1"/>
      <c r="E1" s="1"/>
      <c r="F1" s="1"/>
      <c r="G1" s="1"/>
      <c r="H1" s="1"/>
    </row>
    <row r="3" spans="1:8" x14ac:dyDescent="0.4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outlineLevel="3" x14ac:dyDescent="0.45">
      <c r="A4" s="2" t="s">
        <v>12</v>
      </c>
      <c r="B4" s="2" t="s">
        <v>13</v>
      </c>
      <c r="C4" s="2" t="s">
        <v>14</v>
      </c>
      <c r="D4" s="2">
        <v>15</v>
      </c>
      <c r="E4" s="2">
        <v>16</v>
      </c>
      <c r="F4" s="2">
        <v>25</v>
      </c>
      <c r="G4" s="2">
        <v>26</v>
      </c>
      <c r="H4" s="2">
        <f>SUM(D4:G4)</f>
        <v>82</v>
      </c>
    </row>
    <row r="5" spans="1:8" outlineLevel="3" x14ac:dyDescent="0.45">
      <c r="A5" s="2" t="s">
        <v>18</v>
      </c>
      <c r="B5" s="2" t="s">
        <v>19</v>
      </c>
      <c r="C5" s="2" t="s">
        <v>20</v>
      </c>
      <c r="D5" s="2">
        <v>20</v>
      </c>
      <c r="E5" s="2">
        <v>19</v>
      </c>
      <c r="F5" s="2">
        <v>29</v>
      </c>
      <c r="G5" s="2">
        <v>27</v>
      </c>
      <c r="H5" s="2">
        <f>SUM(D5:G5)</f>
        <v>95</v>
      </c>
    </row>
    <row r="6" spans="1:8" outlineLevel="3" x14ac:dyDescent="0.45">
      <c r="A6" s="2" t="s">
        <v>30</v>
      </c>
      <c r="B6" s="2" t="s">
        <v>19</v>
      </c>
      <c r="C6" s="2" t="s">
        <v>31</v>
      </c>
      <c r="D6" s="2">
        <v>14</v>
      </c>
      <c r="E6" s="2">
        <v>13</v>
      </c>
      <c r="F6" s="2">
        <v>18</v>
      </c>
      <c r="G6" s="2">
        <v>20</v>
      </c>
      <c r="H6" s="2">
        <f>SUM(D6:G6)</f>
        <v>65</v>
      </c>
    </row>
    <row r="7" spans="1:8" outlineLevel="3" x14ac:dyDescent="0.45">
      <c r="A7" s="2" t="s">
        <v>37</v>
      </c>
      <c r="B7" s="2" t="s">
        <v>38</v>
      </c>
      <c r="C7" s="2" t="s">
        <v>39</v>
      </c>
      <c r="D7" s="2">
        <v>15</v>
      </c>
      <c r="E7" s="2">
        <v>18</v>
      </c>
      <c r="F7" s="2">
        <v>20</v>
      </c>
      <c r="G7" s="2">
        <v>17</v>
      </c>
      <c r="H7" s="2">
        <f>SUM(D7:G7)</f>
        <v>70</v>
      </c>
    </row>
    <row r="8" spans="1:8" outlineLevel="2" x14ac:dyDescent="0.45">
      <c r="A8" s="2"/>
      <c r="B8" s="12" t="s">
        <v>118</v>
      </c>
      <c r="C8" s="2"/>
      <c r="D8" s="2"/>
      <c r="E8" s="2"/>
      <c r="F8" s="2"/>
      <c r="G8" s="2"/>
      <c r="H8" s="2">
        <f>SUBTOTAL(4,H4:H7)</f>
        <v>95</v>
      </c>
    </row>
    <row r="9" spans="1:8" outlineLevel="1" x14ac:dyDescent="0.45">
      <c r="A9" s="2"/>
      <c r="B9" s="12" t="s">
        <v>114</v>
      </c>
      <c r="C9" s="2"/>
      <c r="D9" s="2">
        <f>SUBTOTAL(1,D4:D7)</f>
        <v>16</v>
      </c>
      <c r="E9" s="2">
        <f>SUBTOTAL(1,E4:E7)</f>
        <v>16.5</v>
      </c>
      <c r="F9" s="2"/>
      <c r="G9" s="2"/>
      <c r="H9" s="2"/>
    </row>
    <row r="10" spans="1:8" outlineLevel="3" x14ac:dyDescent="0.45">
      <c r="A10" s="2" t="s">
        <v>9</v>
      </c>
      <c r="B10" s="2" t="s">
        <v>10</v>
      </c>
      <c r="C10" s="2" t="s">
        <v>11</v>
      </c>
      <c r="D10" s="2">
        <v>17</v>
      </c>
      <c r="E10" s="2">
        <v>16</v>
      </c>
      <c r="F10" s="2">
        <v>28</v>
      </c>
      <c r="G10" s="2">
        <v>24</v>
      </c>
      <c r="H10" s="2">
        <f>SUM(D10:G10)</f>
        <v>85</v>
      </c>
    </row>
    <row r="11" spans="1:8" outlineLevel="3" x14ac:dyDescent="0.45">
      <c r="A11" s="2" t="s">
        <v>21</v>
      </c>
      <c r="B11" s="2" t="s">
        <v>22</v>
      </c>
      <c r="C11" s="2" t="s">
        <v>23</v>
      </c>
      <c r="D11" s="2">
        <v>19</v>
      </c>
      <c r="E11" s="2">
        <v>19</v>
      </c>
      <c r="F11" s="2">
        <v>26</v>
      </c>
      <c r="G11" s="2">
        <v>28</v>
      </c>
      <c r="H11" s="2">
        <f>SUM(D11:G11)</f>
        <v>92</v>
      </c>
    </row>
    <row r="12" spans="1:8" outlineLevel="3" x14ac:dyDescent="0.45">
      <c r="A12" s="2" t="s">
        <v>24</v>
      </c>
      <c r="B12" s="2" t="s">
        <v>25</v>
      </c>
      <c r="C12" s="2" t="s">
        <v>26</v>
      </c>
      <c r="D12" s="2">
        <v>16</v>
      </c>
      <c r="E12" s="2">
        <v>17</v>
      </c>
      <c r="F12" s="2">
        <v>23</v>
      </c>
      <c r="G12" s="2">
        <v>21</v>
      </c>
      <c r="H12" s="2">
        <f>SUM(D12:G12)</f>
        <v>77</v>
      </c>
    </row>
    <row r="13" spans="1:8" outlineLevel="3" x14ac:dyDescent="0.45">
      <c r="A13" s="2" t="s">
        <v>35</v>
      </c>
      <c r="B13" s="2" t="s">
        <v>25</v>
      </c>
      <c r="C13" s="2" t="s">
        <v>36</v>
      </c>
      <c r="D13" s="2">
        <v>16</v>
      </c>
      <c r="E13" s="2">
        <v>17</v>
      </c>
      <c r="F13" s="2">
        <v>19</v>
      </c>
      <c r="G13" s="2">
        <v>21</v>
      </c>
      <c r="H13" s="2">
        <f>SUM(D13:G13)</f>
        <v>73</v>
      </c>
    </row>
    <row r="14" spans="1:8" outlineLevel="3" x14ac:dyDescent="0.45">
      <c r="A14" s="2" t="s">
        <v>40</v>
      </c>
      <c r="B14" s="2" t="s">
        <v>10</v>
      </c>
      <c r="C14" s="2" t="s">
        <v>41</v>
      </c>
      <c r="D14" s="2">
        <v>18</v>
      </c>
      <c r="E14" s="2">
        <v>17</v>
      </c>
      <c r="F14" s="2">
        <v>24</v>
      </c>
      <c r="G14" s="2">
        <v>21</v>
      </c>
      <c r="H14" s="2">
        <f>SUM(D14:G14)</f>
        <v>80</v>
      </c>
    </row>
    <row r="15" spans="1:8" outlineLevel="2" x14ac:dyDescent="0.45">
      <c r="A15" s="2"/>
      <c r="B15" s="12" t="s">
        <v>119</v>
      </c>
      <c r="C15" s="2"/>
      <c r="D15" s="2"/>
      <c r="E15" s="2"/>
      <c r="F15" s="2"/>
      <c r="G15" s="2"/>
      <c r="H15" s="2">
        <f>SUBTOTAL(4,H10:H14)</f>
        <v>92</v>
      </c>
    </row>
    <row r="16" spans="1:8" outlineLevel="1" x14ac:dyDescent="0.45">
      <c r="A16" s="2"/>
      <c r="B16" s="12" t="s">
        <v>115</v>
      </c>
      <c r="C16" s="2"/>
      <c r="D16" s="2">
        <f>SUBTOTAL(1,D10:D14)</f>
        <v>17.2</v>
      </c>
      <c r="E16" s="2">
        <f>SUBTOTAL(1,E10:E14)</f>
        <v>17.2</v>
      </c>
      <c r="F16" s="2"/>
      <c r="G16" s="2"/>
      <c r="H16" s="2"/>
    </row>
    <row r="17" spans="1:8" outlineLevel="3" x14ac:dyDescent="0.45">
      <c r="A17" s="2" t="s">
        <v>15</v>
      </c>
      <c r="B17" s="2" t="s">
        <v>16</v>
      </c>
      <c r="C17" s="2" t="s">
        <v>17</v>
      </c>
      <c r="D17" s="2">
        <v>12</v>
      </c>
      <c r="E17" s="2">
        <v>13</v>
      </c>
      <c r="F17" s="2">
        <v>21</v>
      </c>
      <c r="G17" s="2">
        <v>23</v>
      </c>
      <c r="H17" s="2">
        <f>SUM(D17:G17)</f>
        <v>69</v>
      </c>
    </row>
    <row r="18" spans="1:8" outlineLevel="3" x14ac:dyDescent="0.45">
      <c r="A18" s="2" t="s">
        <v>27</v>
      </c>
      <c r="B18" s="2" t="s">
        <v>28</v>
      </c>
      <c r="C18" s="2" t="s">
        <v>29</v>
      </c>
      <c r="D18" s="2">
        <v>19</v>
      </c>
      <c r="E18" s="2">
        <v>18</v>
      </c>
      <c r="F18" s="2">
        <v>27</v>
      </c>
      <c r="G18" s="2">
        <v>26</v>
      </c>
      <c r="H18" s="2">
        <f>SUM(D18:G18)</f>
        <v>90</v>
      </c>
    </row>
    <row r="19" spans="1:8" outlineLevel="3" x14ac:dyDescent="0.45">
      <c r="A19" s="2" t="s">
        <v>32</v>
      </c>
      <c r="B19" s="2" t="s">
        <v>33</v>
      </c>
      <c r="C19" s="2" t="s">
        <v>34</v>
      </c>
      <c r="D19" s="2">
        <v>12</v>
      </c>
      <c r="E19" s="2">
        <v>10</v>
      </c>
      <c r="F19" s="2">
        <v>15</v>
      </c>
      <c r="G19" s="2">
        <v>18</v>
      </c>
      <c r="H19" s="2">
        <f>SUM(D19:G19)</f>
        <v>55</v>
      </c>
    </row>
    <row r="20" spans="1:8" outlineLevel="3" x14ac:dyDescent="0.45">
      <c r="A20" s="2" t="s">
        <v>42</v>
      </c>
      <c r="B20" s="2" t="s">
        <v>28</v>
      </c>
      <c r="C20" s="2" t="s">
        <v>43</v>
      </c>
      <c r="D20" s="2">
        <v>17</v>
      </c>
      <c r="E20" s="2">
        <v>15</v>
      </c>
      <c r="F20" s="2">
        <v>22</v>
      </c>
      <c r="G20" s="2">
        <v>23</v>
      </c>
      <c r="H20" s="2">
        <f>SUM(D20:G20)</f>
        <v>77</v>
      </c>
    </row>
    <row r="21" spans="1:8" outlineLevel="2" x14ac:dyDescent="0.45">
      <c r="A21" s="13"/>
      <c r="B21" s="14" t="s">
        <v>120</v>
      </c>
      <c r="C21" s="13"/>
      <c r="D21" s="13"/>
      <c r="E21" s="13"/>
      <c r="F21" s="13"/>
      <c r="G21" s="13"/>
      <c r="H21" s="13">
        <f>SUBTOTAL(4,H17:H20)</f>
        <v>90</v>
      </c>
    </row>
    <row r="22" spans="1:8" outlineLevel="1" x14ac:dyDescent="0.45">
      <c r="A22" s="13"/>
      <c r="B22" s="14" t="s">
        <v>116</v>
      </c>
      <c r="C22" s="13"/>
      <c r="D22" s="13">
        <f>SUBTOTAL(1,D17:D20)</f>
        <v>15</v>
      </c>
      <c r="E22" s="13">
        <f>SUBTOTAL(1,E17:E20)</f>
        <v>14</v>
      </c>
      <c r="F22" s="13"/>
      <c r="G22" s="13"/>
      <c r="H22" s="13"/>
    </row>
    <row r="23" spans="1:8" x14ac:dyDescent="0.45">
      <c r="A23" s="13"/>
      <c r="B23" s="14" t="s">
        <v>121</v>
      </c>
      <c r="C23" s="13"/>
      <c r="D23" s="13"/>
      <c r="E23" s="13"/>
      <c r="F23" s="13"/>
      <c r="G23" s="13"/>
      <c r="H23" s="13">
        <f>SUBTOTAL(4,H4:H20)</f>
        <v>95</v>
      </c>
    </row>
    <row r="24" spans="1:8" x14ac:dyDescent="0.45">
      <c r="A24" s="13"/>
      <c r="B24" s="14" t="s">
        <v>117</v>
      </c>
      <c r="C24" s="13"/>
      <c r="D24" s="13">
        <f>SUBTOTAL(1,D4:D20)</f>
        <v>16.153846153846153</v>
      </c>
      <c r="E24" s="13">
        <f>SUBTOTAL(1,E4:E20)</f>
        <v>16</v>
      </c>
      <c r="F24" s="13"/>
      <c r="G24" s="13"/>
      <c r="H24" s="13"/>
    </row>
  </sheetData>
  <sortState ref="A4:H16">
    <sortCondition descending="1" ref="B3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RowHeight="17" x14ac:dyDescent="0.45"/>
  <sheetData>
    <row r="1" spans="1:6" ht="25.5" x14ac:dyDescent="0.45">
      <c r="A1" s="10" t="s">
        <v>44</v>
      </c>
      <c r="B1" s="10"/>
      <c r="C1" s="10"/>
      <c r="D1" s="10"/>
      <c r="E1" s="10"/>
      <c r="F1" s="10"/>
    </row>
    <row r="2" spans="1:6" x14ac:dyDescent="0.45">
      <c r="A2" s="3"/>
      <c r="B2" s="3"/>
      <c r="C2" s="3"/>
      <c r="D2" s="3"/>
      <c r="E2" s="3"/>
    </row>
    <row r="3" spans="1:6" x14ac:dyDescent="0.45">
      <c r="A3" s="2" t="s">
        <v>2</v>
      </c>
      <c r="B3" s="2" t="s">
        <v>46</v>
      </c>
      <c r="C3" s="2" t="s">
        <v>47</v>
      </c>
      <c r="D3" s="2" t="s">
        <v>48</v>
      </c>
      <c r="E3" s="2" t="s">
        <v>49</v>
      </c>
      <c r="F3" s="2" t="s">
        <v>50</v>
      </c>
    </row>
    <row r="4" spans="1:6" x14ac:dyDescent="0.45">
      <c r="A4" s="4" t="s">
        <v>51</v>
      </c>
      <c r="B4" s="2" t="s">
        <v>52</v>
      </c>
      <c r="C4" s="2">
        <v>95</v>
      </c>
      <c r="D4" s="5">
        <v>65</v>
      </c>
      <c r="E4" s="5">
        <v>65</v>
      </c>
      <c r="F4" s="5">
        <f t="shared" ref="F4:F12" si="0">SUM(C4:E4)</f>
        <v>225</v>
      </c>
    </row>
    <row r="5" spans="1:6" x14ac:dyDescent="0.45">
      <c r="A5" s="4" t="s">
        <v>53</v>
      </c>
      <c r="B5" s="2" t="s">
        <v>54</v>
      </c>
      <c r="C5" s="2">
        <v>95</v>
      </c>
      <c r="D5" s="5">
        <v>75</v>
      </c>
      <c r="E5" s="5">
        <v>95</v>
      </c>
      <c r="F5" s="5">
        <f t="shared" si="0"/>
        <v>265</v>
      </c>
    </row>
    <row r="6" spans="1:6" x14ac:dyDescent="0.45">
      <c r="A6" s="4" t="s">
        <v>53</v>
      </c>
      <c r="B6" s="2" t="s">
        <v>56</v>
      </c>
      <c r="C6" s="2">
        <v>85</v>
      </c>
      <c r="D6" s="5">
        <v>50</v>
      </c>
      <c r="E6" s="5">
        <v>80</v>
      </c>
      <c r="F6" s="5">
        <f t="shared" si="0"/>
        <v>215</v>
      </c>
    </row>
    <row r="7" spans="1:6" x14ac:dyDescent="0.45">
      <c r="A7" s="4" t="s">
        <v>51</v>
      </c>
      <c r="B7" s="2" t="s">
        <v>58</v>
      </c>
      <c r="C7" s="2">
        <v>100</v>
      </c>
      <c r="D7" s="5">
        <v>90</v>
      </c>
      <c r="E7" s="5">
        <v>80</v>
      </c>
      <c r="F7" s="5">
        <f t="shared" si="0"/>
        <v>270</v>
      </c>
    </row>
    <row r="8" spans="1:6" x14ac:dyDescent="0.45">
      <c r="A8" s="4" t="s">
        <v>53</v>
      </c>
      <c r="B8" s="2" t="s">
        <v>59</v>
      </c>
      <c r="C8" s="2">
        <v>90</v>
      </c>
      <c r="D8" s="5">
        <v>80</v>
      </c>
      <c r="E8" s="5">
        <v>60</v>
      </c>
      <c r="F8" s="5">
        <f t="shared" si="0"/>
        <v>230</v>
      </c>
    </row>
    <row r="9" spans="1:6" x14ac:dyDescent="0.45">
      <c r="A9" s="4" t="s">
        <v>60</v>
      </c>
      <c r="B9" s="2" t="s">
        <v>61</v>
      </c>
      <c r="C9" s="2">
        <v>85</v>
      </c>
      <c r="D9" s="5">
        <v>75</v>
      </c>
      <c r="E9" s="5">
        <v>75</v>
      </c>
      <c r="F9" s="5">
        <f t="shared" si="0"/>
        <v>235</v>
      </c>
    </row>
    <row r="10" spans="1:6" x14ac:dyDescent="0.45">
      <c r="A10" s="4" t="s">
        <v>60</v>
      </c>
      <c r="B10" s="2" t="s">
        <v>63</v>
      </c>
      <c r="C10" s="2">
        <v>85</v>
      </c>
      <c r="D10" s="5">
        <v>85</v>
      </c>
      <c r="E10" s="5">
        <v>75</v>
      </c>
      <c r="F10" s="5">
        <f t="shared" si="0"/>
        <v>245</v>
      </c>
    </row>
    <row r="11" spans="1:6" x14ac:dyDescent="0.45">
      <c r="A11" s="4" t="s">
        <v>60</v>
      </c>
      <c r="B11" s="2" t="s">
        <v>64</v>
      </c>
      <c r="C11" s="2">
        <v>90</v>
      </c>
      <c r="D11" s="5">
        <v>70</v>
      </c>
      <c r="E11" s="5">
        <v>85</v>
      </c>
      <c r="F11" s="5">
        <f t="shared" si="0"/>
        <v>245</v>
      </c>
    </row>
    <row r="12" spans="1:6" x14ac:dyDescent="0.45">
      <c r="A12" s="4" t="s">
        <v>51</v>
      </c>
      <c r="B12" s="2" t="s">
        <v>65</v>
      </c>
      <c r="C12" s="2">
        <v>80</v>
      </c>
      <c r="D12" s="5">
        <v>70</v>
      </c>
      <c r="E12" s="5">
        <v>90</v>
      </c>
      <c r="F12" s="5">
        <f t="shared" si="0"/>
        <v>240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/>
  </sheetViews>
  <sheetFormatPr defaultRowHeight="17" outlineLevelRow="3" x14ac:dyDescent="0.45"/>
  <cols>
    <col min="1" max="1" width="15.1640625" bestFit="1" customWidth="1"/>
  </cols>
  <sheetData>
    <row r="1" spans="1:6" ht="25.5" x14ac:dyDescent="0.45">
      <c r="A1" s="10" t="s">
        <v>44</v>
      </c>
      <c r="B1" s="10"/>
      <c r="C1" s="10"/>
      <c r="D1" s="10"/>
      <c r="E1" s="10"/>
      <c r="F1" s="10"/>
    </row>
    <row r="2" spans="1:6" x14ac:dyDescent="0.45">
      <c r="A2" s="3"/>
      <c r="B2" s="3"/>
      <c r="C2" s="3"/>
      <c r="D2" s="3"/>
      <c r="E2" s="3"/>
    </row>
    <row r="3" spans="1:6" x14ac:dyDescent="0.45">
      <c r="A3" s="2" t="s">
        <v>45</v>
      </c>
      <c r="B3" s="2" t="s">
        <v>46</v>
      </c>
      <c r="C3" s="2" t="s">
        <v>47</v>
      </c>
      <c r="D3" s="2" t="s">
        <v>48</v>
      </c>
      <c r="E3" s="2" t="s">
        <v>49</v>
      </c>
      <c r="F3" s="2" t="s">
        <v>50</v>
      </c>
    </row>
    <row r="4" spans="1:6" outlineLevel="3" x14ac:dyDescent="0.45">
      <c r="A4" s="4" t="s">
        <v>60</v>
      </c>
      <c r="B4" s="2" t="s">
        <v>61</v>
      </c>
      <c r="C4" s="2">
        <v>85</v>
      </c>
      <c r="D4" s="5">
        <v>75</v>
      </c>
      <c r="E4" s="5">
        <v>75</v>
      </c>
      <c r="F4" s="5">
        <f>SUM(C4:E4)</f>
        <v>235</v>
      </c>
    </row>
    <row r="5" spans="1:6" outlineLevel="3" x14ac:dyDescent="0.45">
      <c r="A5" s="4" t="s">
        <v>62</v>
      </c>
      <c r="B5" s="2" t="s">
        <v>63</v>
      </c>
      <c r="C5" s="2">
        <v>85</v>
      </c>
      <c r="D5" s="5">
        <v>85</v>
      </c>
      <c r="E5" s="5">
        <v>75</v>
      </c>
      <c r="F5" s="5">
        <f>SUM(C5:E5)</f>
        <v>245</v>
      </c>
    </row>
    <row r="6" spans="1:6" outlineLevel="3" x14ac:dyDescent="0.45">
      <c r="A6" s="4" t="s">
        <v>60</v>
      </c>
      <c r="B6" s="2" t="s">
        <v>64</v>
      </c>
      <c r="C6" s="2">
        <v>90</v>
      </c>
      <c r="D6" s="5">
        <v>70</v>
      </c>
      <c r="E6" s="5">
        <v>85</v>
      </c>
      <c r="F6" s="5">
        <f>SUM(C6:E6)</f>
        <v>245</v>
      </c>
    </row>
    <row r="7" spans="1:6" outlineLevel="2" x14ac:dyDescent="0.45">
      <c r="A7" s="15" t="s">
        <v>126</v>
      </c>
      <c r="B7" s="2"/>
      <c r="C7" s="18">
        <f>SUBTOTAL(1,C4:C6)</f>
        <v>86.666666666666671</v>
      </c>
      <c r="D7" s="5">
        <f>SUBTOTAL(1,D4:D6)</f>
        <v>76.666666666666671</v>
      </c>
      <c r="E7" s="5">
        <f>SUBTOTAL(1,E4:E6)</f>
        <v>78.333333333333329</v>
      </c>
      <c r="F7" s="5"/>
    </row>
    <row r="8" spans="1:6" outlineLevel="1" x14ac:dyDescent="0.45">
      <c r="A8" s="15" t="s">
        <v>122</v>
      </c>
      <c r="B8" s="2"/>
      <c r="C8" s="2"/>
      <c r="D8" s="5"/>
      <c r="E8" s="5"/>
      <c r="F8" s="5">
        <f>SUBTOTAL(5,F4:F6)</f>
        <v>235</v>
      </c>
    </row>
    <row r="9" spans="1:6" outlineLevel="3" x14ac:dyDescent="0.45">
      <c r="A9" s="4" t="s">
        <v>51</v>
      </c>
      <c r="B9" s="2" t="s">
        <v>52</v>
      </c>
      <c r="C9" s="2">
        <v>95</v>
      </c>
      <c r="D9" s="5">
        <v>65</v>
      </c>
      <c r="E9" s="5">
        <v>65</v>
      </c>
      <c r="F9" s="5">
        <f>SUM(C9:E9)</f>
        <v>225</v>
      </c>
    </row>
    <row r="10" spans="1:6" outlineLevel="3" x14ac:dyDescent="0.45">
      <c r="A10" s="4" t="s">
        <v>57</v>
      </c>
      <c r="B10" s="2" t="s">
        <v>58</v>
      </c>
      <c r="C10" s="2">
        <v>100</v>
      </c>
      <c r="D10" s="5">
        <v>90</v>
      </c>
      <c r="E10" s="5">
        <v>80</v>
      </c>
      <c r="F10" s="5">
        <f>SUM(C10:E10)</f>
        <v>270</v>
      </c>
    </row>
    <row r="11" spans="1:6" outlineLevel="3" x14ac:dyDescent="0.45">
      <c r="A11" s="4" t="s">
        <v>57</v>
      </c>
      <c r="B11" s="2" t="s">
        <v>65</v>
      </c>
      <c r="C11" s="2">
        <v>80</v>
      </c>
      <c r="D11" s="5">
        <v>70</v>
      </c>
      <c r="E11" s="5">
        <v>90</v>
      </c>
      <c r="F11" s="5">
        <f>SUM(C11:E11)</f>
        <v>240</v>
      </c>
    </row>
    <row r="12" spans="1:6" outlineLevel="2" x14ac:dyDescent="0.45">
      <c r="A12" s="15" t="s">
        <v>127</v>
      </c>
      <c r="B12" s="2"/>
      <c r="C12" s="18">
        <f>SUBTOTAL(1,C9:C11)</f>
        <v>91.666666666666671</v>
      </c>
      <c r="D12" s="5">
        <f>SUBTOTAL(1,D9:D11)</f>
        <v>75</v>
      </c>
      <c r="E12" s="5">
        <f>SUBTOTAL(1,E9:E11)</f>
        <v>78.333333333333329</v>
      </c>
      <c r="F12" s="5"/>
    </row>
    <row r="13" spans="1:6" outlineLevel="1" x14ac:dyDescent="0.45">
      <c r="A13" s="15" t="s">
        <v>123</v>
      </c>
      <c r="B13" s="2"/>
      <c r="C13" s="2"/>
      <c r="D13" s="5"/>
      <c r="E13" s="5"/>
      <c r="F13" s="5">
        <f>SUBTOTAL(5,F9:F11)</f>
        <v>225</v>
      </c>
    </row>
    <row r="14" spans="1:6" outlineLevel="3" x14ac:dyDescent="0.45">
      <c r="A14" s="4" t="s">
        <v>53</v>
      </c>
      <c r="B14" s="2" t="s">
        <v>54</v>
      </c>
      <c r="C14" s="2">
        <v>95</v>
      </c>
      <c r="D14" s="5">
        <v>75</v>
      </c>
      <c r="E14" s="5">
        <v>95</v>
      </c>
      <c r="F14" s="5">
        <f>SUM(C14:E14)</f>
        <v>265</v>
      </c>
    </row>
    <row r="15" spans="1:6" outlineLevel="3" x14ac:dyDescent="0.45">
      <c r="A15" s="4" t="s">
        <v>55</v>
      </c>
      <c r="B15" s="2" t="s">
        <v>56</v>
      </c>
      <c r="C15" s="2">
        <v>85</v>
      </c>
      <c r="D15" s="5">
        <v>50</v>
      </c>
      <c r="E15" s="5">
        <v>80</v>
      </c>
      <c r="F15" s="5">
        <f>SUM(C15:E15)</f>
        <v>215</v>
      </c>
    </row>
    <row r="16" spans="1:6" outlineLevel="3" x14ac:dyDescent="0.45">
      <c r="A16" s="4" t="s">
        <v>53</v>
      </c>
      <c r="B16" s="2" t="s">
        <v>59</v>
      </c>
      <c r="C16" s="2">
        <v>90</v>
      </c>
      <c r="D16" s="5">
        <v>80</v>
      </c>
      <c r="E16" s="5">
        <v>60</v>
      </c>
      <c r="F16" s="5">
        <f>SUM(C16:E16)</f>
        <v>230</v>
      </c>
    </row>
    <row r="17" spans="1:6" outlineLevel="2" x14ac:dyDescent="0.45">
      <c r="A17" s="17" t="s">
        <v>128</v>
      </c>
      <c r="B17" s="13"/>
      <c r="C17" s="19">
        <f>SUBTOTAL(1,C14:C16)</f>
        <v>90</v>
      </c>
      <c r="D17" s="16">
        <f>SUBTOTAL(1,D14:D16)</f>
        <v>68.333333333333329</v>
      </c>
      <c r="E17" s="16">
        <f>SUBTOTAL(1,E14:E16)</f>
        <v>78.333333333333329</v>
      </c>
      <c r="F17" s="16"/>
    </row>
    <row r="18" spans="1:6" outlineLevel="1" x14ac:dyDescent="0.45">
      <c r="A18" s="17" t="s">
        <v>124</v>
      </c>
      <c r="B18" s="13"/>
      <c r="C18" s="13"/>
      <c r="D18" s="16"/>
      <c r="E18" s="16"/>
      <c r="F18" s="16">
        <f>SUBTOTAL(5,F14:F16)</f>
        <v>215</v>
      </c>
    </row>
    <row r="19" spans="1:6" x14ac:dyDescent="0.45">
      <c r="A19" s="17" t="s">
        <v>117</v>
      </c>
      <c r="B19" s="13"/>
      <c r="C19" s="19">
        <f>SUBTOTAL(1,C4:C16)</f>
        <v>89.444444444444443</v>
      </c>
      <c r="D19" s="16">
        <f>SUBTOTAL(1,D4:D16)</f>
        <v>73.333333333333329</v>
      </c>
      <c r="E19" s="16">
        <f>SUBTOTAL(1,E4:E16)</f>
        <v>78.333333333333329</v>
      </c>
      <c r="F19" s="16"/>
    </row>
    <row r="20" spans="1:6" x14ac:dyDescent="0.45">
      <c r="A20" s="17" t="s">
        <v>125</v>
      </c>
      <c r="B20" s="13"/>
      <c r="C20" s="13"/>
      <c r="D20" s="16"/>
      <c r="E20" s="16"/>
      <c r="F20" s="16">
        <f>SUBTOTAL(5,F4:F16)</f>
        <v>215</v>
      </c>
    </row>
  </sheetData>
  <sortState ref="A4:F12">
    <sortCondition ref="A3"/>
  </sortState>
  <mergeCells count="1">
    <mergeCell ref="A1:F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/>
  </sheetViews>
  <sheetFormatPr defaultRowHeight="17" x14ac:dyDescent="0.45"/>
  <cols>
    <col min="2" max="2" width="17.25" bestFit="1" customWidth="1"/>
  </cols>
  <sheetData>
    <row r="1" spans="1:6" ht="21" x14ac:dyDescent="0.45">
      <c r="A1" s="11" t="s">
        <v>66</v>
      </c>
      <c r="B1" s="11"/>
      <c r="C1" s="11"/>
      <c r="D1" s="11"/>
      <c r="E1" s="11"/>
      <c r="F1" s="11"/>
    </row>
    <row r="2" spans="1:6" x14ac:dyDescent="0.45">
      <c r="A2" s="6"/>
      <c r="B2" s="6"/>
      <c r="C2" s="6"/>
      <c r="D2" s="6"/>
      <c r="E2" s="6"/>
      <c r="F2" s="6"/>
    </row>
    <row r="3" spans="1:6" x14ac:dyDescent="0.45">
      <c r="A3" s="7" t="s">
        <v>67</v>
      </c>
      <c r="B3" s="7" t="s">
        <v>68</v>
      </c>
      <c r="C3" s="7" t="s">
        <v>69</v>
      </c>
      <c r="D3" s="7" t="s">
        <v>70</v>
      </c>
      <c r="E3" s="7" t="s">
        <v>71</v>
      </c>
      <c r="F3" s="7" t="s">
        <v>72</v>
      </c>
    </row>
    <row r="4" spans="1:6" x14ac:dyDescent="0.45">
      <c r="A4" s="7" t="s">
        <v>73</v>
      </c>
      <c r="B4" s="7" t="s">
        <v>74</v>
      </c>
      <c r="C4" s="8" t="s">
        <v>75</v>
      </c>
      <c r="D4" s="9">
        <v>45000</v>
      </c>
      <c r="E4" s="7">
        <v>20</v>
      </c>
      <c r="F4" s="8" t="s">
        <v>76</v>
      </c>
    </row>
    <row r="5" spans="1:6" x14ac:dyDescent="0.45">
      <c r="A5" s="7" t="s">
        <v>77</v>
      </c>
      <c r="B5" s="7" t="s">
        <v>78</v>
      </c>
      <c r="C5" s="8" t="s">
        <v>79</v>
      </c>
      <c r="D5" s="9">
        <v>55000</v>
      </c>
      <c r="E5" s="7">
        <v>18</v>
      </c>
      <c r="F5" s="8" t="s">
        <v>80</v>
      </c>
    </row>
    <row r="6" spans="1:6" x14ac:dyDescent="0.45">
      <c r="A6" s="7" t="s">
        <v>81</v>
      </c>
      <c r="B6" s="7" t="s">
        <v>82</v>
      </c>
      <c r="C6" s="8" t="s">
        <v>83</v>
      </c>
      <c r="D6" s="9">
        <v>50000</v>
      </c>
      <c r="E6" s="7">
        <v>22</v>
      </c>
      <c r="F6" s="8" t="s">
        <v>84</v>
      </c>
    </row>
    <row r="7" spans="1:6" x14ac:dyDescent="0.45">
      <c r="A7" s="7" t="s">
        <v>77</v>
      </c>
      <c r="B7" s="7" t="s">
        <v>86</v>
      </c>
      <c r="C7" s="8" t="s">
        <v>87</v>
      </c>
      <c r="D7" s="9">
        <v>57000</v>
      </c>
      <c r="E7" s="7">
        <v>25</v>
      </c>
      <c r="F7" s="8" t="s">
        <v>80</v>
      </c>
    </row>
    <row r="8" spans="1:6" x14ac:dyDescent="0.45">
      <c r="A8" s="7" t="s">
        <v>81</v>
      </c>
      <c r="B8" s="7" t="s">
        <v>90</v>
      </c>
      <c r="C8" s="8" t="s">
        <v>91</v>
      </c>
      <c r="D8" s="9">
        <v>55000</v>
      </c>
      <c r="E8" s="7">
        <v>20</v>
      </c>
      <c r="F8" s="8" t="s">
        <v>84</v>
      </c>
    </row>
    <row r="9" spans="1:6" x14ac:dyDescent="0.45">
      <c r="A9" s="7" t="s">
        <v>73</v>
      </c>
      <c r="B9" s="7" t="s">
        <v>94</v>
      </c>
      <c r="C9" s="8" t="s">
        <v>95</v>
      </c>
      <c r="D9" s="9">
        <v>42000</v>
      </c>
      <c r="E9" s="7">
        <v>16</v>
      </c>
      <c r="F9" s="8" t="s">
        <v>76</v>
      </c>
    </row>
    <row r="10" spans="1:6" x14ac:dyDescent="0.45">
      <c r="A10" s="7" t="s">
        <v>77</v>
      </c>
      <c r="B10" s="7" t="s">
        <v>97</v>
      </c>
      <c r="C10" s="8" t="s">
        <v>98</v>
      </c>
      <c r="D10" s="9">
        <v>60000</v>
      </c>
      <c r="E10" s="7">
        <v>18</v>
      </c>
      <c r="F10" s="8" t="s">
        <v>99</v>
      </c>
    </row>
    <row r="11" spans="1:6" x14ac:dyDescent="0.45">
      <c r="A11" s="7" t="s">
        <v>81</v>
      </c>
      <c r="B11" s="7" t="s">
        <v>101</v>
      </c>
      <c r="C11" s="8" t="s">
        <v>102</v>
      </c>
      <c r="D11" s="9">
        <v>45000</v>
      </c>
      <c r="E11" s="7">
        <v>20</v>
      </c>
      <c r="F11" s="8" t="s">
        <v>76</v>
      </c>
    </row>
    <row r="12" spans="1:6" x14ac:dyDescent="0.45">
      <c r="A12" s="7" t="s">
        <v>73</v>
      </c>
      <c r="B12" s="7" t="s">
        <v>103</v>
      </c>
      <c r="C12" s="8" t="s">
        <v>104</v>
      </c>
      <c r="D12" s="9">
        <v>48000</v>
      </c>
      <c r="E12" s="7">
        <v>20</v>
      </c>
      <c r="F12" s="8" t="s">
        <v>99</v>
      </c>
    </row>
    <row r="13" spans="1:6" x14ac:dyDescent="0.45">
      <c r="A13" s="7" t="s">
        <v>77</v>
      </c>
      <c r="B13" s="7" t="s">
        <v>105</v>
      </c>
      <c r="C13" s="8" t="s">
        <v>106</v>
      </c>
      <c r="D13" s="9">
        <v>54000</v>
      </c>
      <c r="E13" s="7">
        <v>24</v>
      </c>
      <c r="F13" s="8" t="s">
        <v>80</v>
      </c>
    </row>
    <row r="14" spans="1:6" x14ac:dyDescent="0.45">
      <c r="A14" s="7" t="s">
        <v>73</v>
      </c>
      <c r="B14" s="7" t="s">
        <v>108</v>
      </c>
      <c r="C14" s="8" t="s">
        <v>109</v>
      </c>
      <c r="D14" s="9">
        <v>50000</v>
      </c>
      <c r="E14" s="7">
        <v>16</v>
      </c>
      <c r="F14" s="8" t="s">
        <v>99</v>
      </c>
    </row>
    <row r="15" spans="1:6" x14ac:dyDescent="0.45">
      <c r="A15" s="7" t="s">
        <v>77</v>
      </c>
      <c r="B15" s="7" t="s">
        <v>112</v>
      </c>
      <c r="C15" s="8" t="s">
        <v>113</v>
      </c>
      <c r="D15" s="9">
        <v>60000</v>
      </c>
      <c r="E15" s="7">
        <v>18</v>
      </c>
      <c r="F15" s="8" t="s">
        <v>76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/>
  </sheetViews>
  <sheetFormatPr defaultRowHeight="17" outlineLevelRow="3" x14ac:dyDescent="0.45"/>
  <cols>
    <col min="2" max="2" width="17.25" bestFit="1" customWidth="1"/>
  </cols>
  <sheetData>
    <row r="1" spans="1:6" ht="21" x14ac:dyDescent="0.45">
      <c r="A1" s="11" t="s">
        <v>66</v>
      </c>
      <c r="B1" s="11"/>
      <c r="C1" s="11"/>
      <c r="D1" s="11"/>
      <c r="E1" s="11"/>
      <c r="F1" s="11"/>
    </row>
    <row r="2" spans="1:6" x14ac:dyDescent="0.45">
      <c r="A2" s="6"/>
      <c r="B2" s="6"/>
      <c r="C2" s="6"/>
      <c r="D2" s="6"/>
      <c r="E2" s="6"/>
      <c r="F2" s="6"/>
    </row>
    <row r="3" spans="1:6" x14ac:dyDescent="0.45">
      <c r="A3" s="7" t="s">
        <v>67</v>
      </c>
      <c r="B3" s="7" t="s">
        <v>68</v>
      </c>
      <c r="C3" s="7" t="s">
        <v>69</v>
      </c>
      <c r="D3" s="7" t="s">
        <v>70</v>
      </c>
      <c r="E3" s="7" t="s">
        <v>71</v>
      </c>
      <c r="F3" s="7" t="s">
        <v>72</v>
      </c>
    </row>
    <row r="4" spans="1:6" outlineLevel="3" x14ac:dyDescent="0.45">
      <c r="A4" s="7" t="s">
        <v>77</v>
      </c>
      <c r="B4" s="7" t="s">
        <v>97</v>
      </c>
      <c r="C4" s="8" t="s">
        <v>98</v>
      </c>
      <c r="D4" s="9">
        <v>60000</v>
      </c>
      <c r="E4" s="7">
        <v>18</v>
      </c>
      <c r="F4" s="8" t="s">
        <v>99</v>
      </c>
    </row>
    <row r="5" spans="1:6" outlineLevel="3" x14ac:dyDescent="0.45">
      <c r="A5" s="7" t="s">
        <v>111</v>
      </c>
      <c r="B5" s="7" t="s">
        <v>112</v>
      </c>
      <c r="C5" s="8" t="s">
        <v>113</v>
      </c>
      <c r="D5" s="9">
        <v>60000</v>
      </c>
      <c r="E5" s="7">
        <v>18</v>
      </c>
      <c r="F5" s="8" t="s">
        <v>76</v>
      </c>
    </row>
    <row r="6" spans="1:6" outlineLevel="3" x14ac:dyDescent="0.45">
      <c r="A6" s="7" t="s">
        <v>85</v>
      </c>
      <c r="B6" s="7" t="s">
        <v>86</v>
      </c>
      <c r="C6" s="8" t="s">
        <v>87</v>
      </c>
      <c r="D6" s="9">
        <v>57000</v>
      </c>
      <c r="E6" s="7">
        <v>25</v>
      </c>
      <c r="F6" s="8" t="s">
        <v>88</v>
      </c>
    </row>
    <row r="7" spans="1:6" outlineLevel="3" x14ac:dyDescent="0.45">
      <c r="A7" s="7" t="s">
        <v>77</v>
      </c>
      <c r="B7" s="7" t="s">
        <v>78</v>
      </c>
      <c r="C7" s="8" t="s">
        <v>79</v>
      </c>
      <c r="D7" s="9">
        <v>55000</v>
      </c>
      <c r="E7" s="7">
        <v>18</v>
      </c>
      <c r="F7" s="8" t="s">
        <v>80</v>
      </c>
    </row>
    <row r="8" spans="1:6" outlineLevel="3" x14ac:dyDescent="0.45">
      <c r="A8" s="7" t="s">
        <v>77</v>
      </c>
      <c r="B8" s="7" t="s">
        <v>105</v>
      </c>
      <c r="C8" s="8" t="s">
        <v>106</v>
      </c>
      <c r="D8" s="9">
        <v>54000</v>
      </c>
      <c r="E8" s="7">
        <v>24</v>
      </c>
      <c r="F8" s="8" t="s">
        <v>80</v>
      </c>
    </row>
    <row r="9" spans="1:6" outlineLevel="2" x14ac:dyDescent="0.45">
      <c r="A9" s="20" t="s">
        <v>133</v>
      </c>
      <c r="B9" s="7"/>
      <c r="C9" s="8"/>
      <c r="D9" s="9"/>
      <c r="E9" s="7">
        <f>SUBTOTAL(9,E4:E8)</f>
        <v>103</v>
      </c>
      <c r="F9" s="8"/>
    </row>
    <row r="10" spans="1:6" outlineLevel="1" x14ac:dyDescent="0.45">
      <c r="A10" s="20" t="s">
        <v>129</v>
      </c>
      <c r="B10" s="7"/>
      <c r="C10" s="8"/>
      <c r="D10" s="9">
        <f>SUBTOTAL(1,D4:D8)</f>
        <v>57200</v>
      </c>
      <c r="E10" s="7"/>
      <c r="F10" s="8"/>
    </row>
    <row r="11" spans="1:6" outlineLevel="3" x14ac:dyDescent="0.45">
      <c r="A11" s="7" t="s">
        <v>107</v>
      </c>
      <c r="B11" s="7" t="s">
        <v>108</v>
      </c>
      <c r="C11" s="8" t="s">
        <v>109</v>
      </c>
      <c r="D11" s="9">
        <v>50000</v>
      </c>
      <c r="E11" s="7">
        <v>16</v>
      </c>
      <c r="F11" s="8" t="s">
        <v>110</v>
      </c>
    </row>
    <row r="12" spans="1:6" outlineLevel="3" x14ac:dyDescent="0.45">
      <c r="A12" s="7" t="s">
        <v>73</v>
      </c>
      <c r="B12" s="7" t="s">
        <v>103</v>
      </c>
      <c r="C12" s="8" t="s">
        <v>104</v>
      </c>
      <c r="D12" s="9">
        <v>48000</v>
      </c>
      <c r="E12" s="7">
        <v>20</v>
      </c>
      <c r="F12" s="8" t="s">
        <v>99</v>
      </c>
    </row>
    <row r="13" spans="1:6" outlineLevel="3" x14ac:dyDescent="0.45">
      <c r="A13" s="7" t="s">
        <v>73</v>
      </c>
      <c r="B13" s="7" t="s">
        <v>74</v>
      </c>
      <c r="C13" s="8" t="s">
        <v>75</v>
      </c>
      <c r="D13" s="9">
        <v>45000</v>
      </c>
      <c r="E13" s="7">
        <v>20</v>
      </c>
      <c r="F13" s="8" t="s">
        <v>76</v>
      </c>
    </row>
    <row r="14" spans="1:6" outlineLevel="3" x14ac:dyDescent="0.45">
      <c r="A14" s="7" t="s">
        <v>93</v>
      </c>
      <c r="B14" s="7" t="s">
        <v>94</v>
      </c>
      <c r="C14" s="8" t="s">
        <v>95</v>
      </c>
      <c r="D14" s="9">
        <v>42000</v>
      </c>
      <c r="E14" s="7">
        <v>16</v>
      </c>
      <c r="F14" s="8" t="s">
        <v>96</v>
      </c>
    </row>
    <row r="15" spans="1:6" outlineLevel="2" x14ac:dyDescent="0.45">
      <c r="A15" s="20" t="s">
        <v>134</v>
      </c>
      <c r="B15" s="7"/>
      <c r="C15" s="8"/>
      <c r="D15" s="9"/>
      <c r="E15" s="7">
        <f>SUBTOTAL(9,E11:E14)</f>
        <v>72</v>
      </c>
      <c r="F15" s="8"/>
    </row>
    <row r="16" spans="1:6" outlineLevel="1" x14ac:dyDescent="0.45">
      <c r="A16" s="20" t="s">
        <v>130</v>
      </c>
      <c r="B16" s="7"/>
      <c r="C16" s="8"/>
      <c r="D16" s="9">
        <f>SUBTOTAL(1,D11:D14)</f>
        <v>46250</v>
      </c>
      <c r="E16" s="7"/>
      <c r="F16" s="8"/>
    </row>
    <row r="17" spans="1:6" outlineLevel="3" x14ac:dyDescent="0.45">
      <c r="A17" s="7" t="s">
        <v>89</v>
      </c>
      <c r="B17" s="7" t="s">
        <v>90</v>
      </c>
      <c r="C17" s="8" t="s">
        <v>91</v>
      </c>
      <c r="D17" s="9">
        <v>55000</v>
      </c>
      <c r="E17" s="7">
        <v>20</v>
      </c>
      <c r="F17" s="8" t="s">
        <v>92</v>
      </c>
    </row>
    <row r="18" spans="1:6" outlineLevel="3" x14ac:dyDescent="0.45">
      <c r="A18" s="7" t="s">
        <v>81</v>
      </c>
      <c r="B18" s="7" t="s">
        <v>82</v>
      </c>
      <c r="C18" s="8" t="s">
        <v>83</v>
      </c>
      <c r="D18" s="9">
        <v>50000</v>
      </c>
      <c r="E18" s="7">
        <v>22</v>
      </c>
      <c r="F18" s="8" t="s">
        <v>84</v>
      </c>
    </row>
    <row r="19" spans="1:6" outlineLevel="3" x14ac:dyDescent="0.45">
      <c r="A19" s="7" t="s">
        <v>100</v>
      </c>
      <c r="B19" s="7" t="s">
        <v>101</v>
      </c>
      <c r="C19" s="8" t="s">
        <v>102</v>
      </c>
      <c r="D19" s="9">
        <v>45000</v>
      </c>
      <c r="E19" s="7">
        <v>20</v>
      </c>
      <c r="F19" s="8" t="s">
        <v>76</v>
      </c>
    </row>
    <row r="20" spans="1:6" outlineLevel="2" x14ac:dyDescent="0.45">
      <c r="A20" s="24" t="s">
        <v>135</v>
      </c>
      <c r="B20" s="21"/>
      <c r="C20" s="22"/>
      <c r="D20" s="23"/>
      <c r="E20" s="21">
        <f>SUBTOTAL(9,E17:E19)</f>
        <v>62</v>
      </c>
      <c r="F20" s="22"/>
    </row>
    <row r="21" spans="1:6" outlineLevel="1" x14ac:dyDescent="0.45">
      <c r="A21" s="24" t="s">
        <v>131</v>
      </c>
      <c r="B21" s="21"/>
      <c r="C21" s="22"/>
      <c r="D21" s="23">
        <f>SUBTOTAL(1,D17:D19)</f>
        <v>50000</v>
      </c>
      <c r="E21" s="21"/>
      <c r="F21" s="22"/>
    </row>
    <row r="22" spans="1:6" x14ac:dyDescent="0.45">
      <c r="A22" s="24" t="s">
        <v>132</v>
      </c>
      <c r="B22" s="21"/>
      <c r="C22" s="22"/>
      <c r="D22" s="23"/>
      <c r="E22" s="21">
        <f>SUBTOTAL(9,E4:E19)</f>
        <v>237</v>
      </c>
      <c r="F22" s="22"/>
    </row>
    <row r="23" spans="1:6" x14ac:dyDescent="0.45">
      <c r="A23" s="24" t="s">
        <v>117</v>
      </c>
      <c r="B23" s="21"/>
      <c r="C23" s="22"/>
      <c r="D23" s="23">
        <f>SUBTOTAL(1,D4:D19)</f>
        <v>51750</v>
      </c>
      <c r="E23" s="21"/>
      <c r="F23" s="22"/>
    </row>
  </sheetData>
  <sortState ref="A4:F15">
    <sortCondition ref="A4:A15"/>
    <sortCondition descending="1" ref="D4:D15"/>
  </sortState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부분합1</vt:lpstr>
      <vt:lpstr>부분합1(결과)</vt:lpstr>
      <vt:lpstr>부분합2</vt:lpstr>
      <vt:lpstr>부분합2(결과)</vt:lpstr>
      <vt:lpstr>부분합3</vt:lpstr>
      <vt:lpstr>부분합3(결과)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2020-04-05T12:14:54Z</dcterms:created>
  <dcterms:modified xsi:type="dcterms:W3CDTF">2020-04-10T05:54:33Z</dcterms:modified>
</cp:coreProperties>
</file>