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FFICE-MAIN\Desktop\컴활2급문제작업\"/>
    </mc:Choice>
  </mc:AlternateContent>
  <bookViews>
    <workbookView xWindow="120" yWindow="75" windowWidth="17235" windowHeight="12780"/>
  </bookViews>
  <sheets>
    <sheet name="기본작업-1" sheetId="8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1" r:id="rId8"/>
  </sheets>
  <definedNames>
    <definedName name="MS_Access_Database_Query_3" localSheetId="4">'분석작업-1'!#REF!</definedName>
    <definedName name="판매가격">'기본작업-2'!#REF!</definedName>
  </definedNames>
  <calcPr calcId="162913"/>
</workbook>
</file>

<file path=xl/calcChain.xml><?xml version="1.0" encoding="utf-8"?>
<calcChain xmlns="http://schemas.openxmlformats.org/spreadsheetml/2006/main">
  <c r="D17" i="4" l="1"/>
  <c r="D18" i="4"/>
  <c r="D19" i="4"/>
  <c r="D20" i="4"/>
  <c r="D21" i="4"/>
  <c r="D22" i="4"/>
  <c r="D23" i="4"/>
  <c r="D24" i="4"/>
  <c r="D25" i="4"/>
  <c r="D16" i="4"/>
  <c r="F13" i="1" l="1"/>
  <c r="F12" i="1"/>
  <c r="F11" i="1"/>
  <c r="F10" i="1"/>
  <c r="F9" i="1"/>
  <c r="F8" i="1"/>
  <c r="F7" i="1"/>
  <c r="F5" i="1"/>
  <c r="F4" i="1"/>
  <c r="F6" i="1" l="1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4" i="3"/>
</calcChain>
</file>

<file path=xl/sharedStrings.xml><?xml version="1.0" encoding="utf-8"?>
<sst xmlns="http://schemas.openxmlformats.org/spreadsheetml/2006/main" count="411" uniqueCount="243">
  <si>
    <t>상공 문화센터 접수현황</t>
    <phoneticPr fontId="3" type="noConversion"/>
  </si>
  <si>
    <t>상공텔레콤 휴대폰 판매 현황</t>
    <phoneticPr fontId="1" type="noConversion"/>
  </si>
  <si>
    <t>제품코드</t>
    <phoneticPr fontId="1" type="noConversion"/>
  </si>
  <si>
    <t>가입유형</t>
    <phoneticPr fontId="1" type="noConversion"/>
  </si>
  <si>
    <t>요금제</t>
    <phoneticPr fontId="1" type="noConversion"/>
  </si>
  <si>
    <t>제품가</t>
    <phoneticPr fontId="1" type="noConversion"/>
  </si>
  <si>
    <t>총판매액</t>
    <phoneticPr fontId="1" type="noConversion"/>
  </si>
  <si>
    <t>약정기간</t>
    <phoneticPr fontId="1" type="noConversion"/>
  </si>
  <si>
    <t>ST-01-A</t>
    <phoneticPr fontId="1" type="noConversion"/>
  </si>
  <si>
    <t>ST-01-B</t>
    <phoneticPr fontId="1" type="noConversion"/>
  </si>
  <si>
    <t>ST-01-C</t>
    <phoneticPr fontId="1" type="noConversion"/>
  </si>
  <si>
    <t>AL-02-A</t>
    <phoneticPr fontId="1" type="noConversion"/>
  </si>
  <si>
    <t>AL-02-B</t>
    <phoneticPr fontId="1" type="noConversion"/>
  </si>
  <si>
    <t>AL-02-C</t>
    <phoneticPr fontId="1" type="noConversion"/>
  </si>
  <si>
    <t>UP-01-A</t>
    <phoneticPr fontId="1" type="noConversion"/>
  </si>
  <si>
    <t>ST-01-D</t>
    <phoneticPr fontId="1" type="noConversion"/>
  </si>
  <si>
    <t>AL-02-D</t>
    <phoneticPr fontId="1" type="noConversion"/>
  </si>
  <si>
    <t>UP-01-B</t>
    <phoneticPr fontId="1" type="noConversion"/>
  </si>
  <si>
    <t>UP-01-C</t>
    <phoneticPr fontId="1" type="noConversion"/>
  </si>
  <si>
    <t>UP-01-D</t>
    <phoneticPr fontId="1" type="noConversion"/>
  </si>
  <si>
    <t>기기변경</t>
    <phoneticPr fontId="1" type="noConversion"/>
  </si>
  <si>
    <t>번호이동</t>
    <phoneticPr fontId="1" type="noConversion"/>
  </si>
  <si>
    <t>신규가입</t>
    <phoneticPr fontId="1" type="noConversion"/>
  </si>
  <si>
    <t>LTE 50</t>
    <phoneticPr fontId="1" type="noConversion"/>
  </si>
  <si>
    <t>LTE 40</t>
    <phoneticPr fontId="1" type="noConversion"/>
  </si>
  <si>
    <t>LTE 60</t>
    <phoneticPr fontId="1" type="noConversion"/>
  </si>
  <si>
    <t>24개월</t>
    <phoneticPr fontId="1" type="noConversion"/>
  </si>
  <si>
    <t>36개월</t>
    <phoneticPr fontId="1" type="noConversion"/>
  </si>
  <si>
    <t>12개월</t>
    <phoneticPr fontId="1" type="noConversion"/>
  </si>
  <si>
    <t>판매량</t>
    <phoneticPr fontId="1" type="noConversion"/>
  </si>
  <si>
    <t>LTE 70</t>
    <phoneticPr fontId="1" type="noConversion"/>
  </si>
  <si>
    <t>제조사</t>
    <phoneticPr fontId="1" type="noConversion"/>
  </si>
  <si>
    <t>상승전자</t>
    <phoneticPr fontId="1" type="noConversion"/>
  </si>
  <si>
    <t>LT전자</t>
    <phoneticPr fontId="1" type="noConversion"/>
  </si>
  <si>
    <t>HD전자</t>
    <phoneticPr fontId="1" type="noConversion"/>
  </si>
  <si>
    <t>한국전자</t>
    <phoneticPr fontId="1" type="noConversion"/>
  </si>
  <si>
    <t>제품명</t>
    <phoneticPr fontId="1" type="noConversion"/>
  </si>
  <si>
    <t>입고량</t>
    <phoneticPr fontId="1" type="noConversion"/>
  </si>
  <si>
    <t>판매가</t>
    <phoneticPr fontId="1" type="noConversion"/>
  </si>
  <si>
    <t>입고일</t>
    <phoneticPr fontId="1" type="noConversion"/>
  </si>
  <si>
    <t>A3 용지</t>
    <phoneticPr fontId="1" type="noConversion"/>
  </si>
  <si>
    <t>A4 용지</t>
    <phoneticPr fontId="1" type="noConversion"/>
  </si>
  <si>
    <t>가위</t>
    <phoneticPr fontId="1" type="noConversion"/>
  </si>
  <si>
    <t>형광펜</t>
    <phoneticPr fontId="1" type="noConversion"/>
  </si>
  <si>
    <t>양면테이프</t>
    <phoneticPr fontId="1" type="noConversion"/>
  </si>
  <si>
    <t>투명테이프</t>
    <phoneticPr fontId="1" type="noConversion"/>
  </si>
  <si>
    <t>볼펜</t>
    <phoneticPr fontId="1" type="noConversion"/>
  </si>
  <si>
    <t>포스트잇</t>
    <phoneticPr fontId="1" type="noConversion"/>
  </si>
  <si>
    <t>박스테이프</t>
    <phoneticPr fontId="1" type="noConversion"/>
  </si>
  <si>
    <t>칼</t>
    <phoneticPr fontId="1" type="noConversion"/>
  </si>
  <si>
    <t>라벨테이프</t>
    <phoneticPr fontId="1" type="noConversion"/>
  </si>
  <si>
    <t>수정액</t>
    <phoneticPr fontId="1" type="noConversion"/>
  </si>
  <si>
    <t>청테이프</t>
    <phoneticPr fontId="1" type="noConversion"/>
  </si>
  <si>
    <t>샤프</t>
    <phoneticPr fontId="1" type="noConversion"/>
  </si>
  <si>
    <t>할인율</t>
    <phoneticPr fontId="1" type="noConversion"/>
  </si>
  <si>
    <t>GI495</t>
    <phoneticPr fontId="1" type="noConversion"/>
  </si>
  <si>
    <t>PE672</t>
    <phoneticPr fontId="1" type="noConversion"/>
  </si>
  <si>
    <t>TM891</t>
    <phoneticPr fontId="1" type="noConversion"/>
  </si>
  <si>
    <t>TM234</t>
    <phoneticPr fontId="1" type="noConversion"/>
  </si>
  <si>
    <t>TM511</t>
    <phoneticPr fontId="1" type="noConversion"/>
  </si>
  <si>
    <t>TM394</t>
    <phoneticPr fontId="1" type="noConversion"/>
  </si>
  <si>
    <t>TM735</t>
    <phoneticPr fontId="1" type="noConversion"/>
  </si>
  <si>
    <t>AH938</t>
    <phoneticPr fontId="1" type="noConversion"/>
  </si>
  <si>
    <t>AH128</t>
    <phoneticPr fontId="1" type="noConversion"/>
  </si>
  <si>
    <t>DO933</t>
    <phoneticPr fontId="1" type="noConversion"/>
  </si>
  <si>
    <t>QZ349</t>
    <phoneticPr fontId="1" type="noConversion"/>
  </si>
  <si>
    <t>BB384</t>
    <phoneticPr fontId="1" type="noConversion"/>
  </si>
  <si>
    <t>CB685</t>
    <phoneticPr fontId="1" type="noConversion"/>
  </si>
  <si>
    <t>WD485</t>
    <phoneticPr fontId="1" type="noConversion"/>
  </si>
  <si>
    <t>SU816</t>
    <phoneticPr fontId="1" type="noConversion"/>
  </si>
  <si>
    <t>사무용품 관리 현황</t>
    <phoneticPr fontId="1" type="noConversion"/>
  </si>
  <si>
    <t>스탬프</t>
    <phoneticPr fontId="1" type="noConversion"/>
  </si>
  <si>
    <t>택배 배송 현황</t>
    <phoneticPr fontId="1" type="noConversion"/>
  </si>
  <si>
    <t>배송지역</t>
    <phoneticPr fontId="1" type="noConversion"/>
  </si>
  <si>
    <t>배송시간대</t>
    <phoneticPr fontId="1" type="noConversion"/>
  </si>
  <si>
    <t>물품종류</t>
    <phoneticPr fontId="1" type="noConversion"/>
  </si>
  <si>
    <t>수령인</t>
    <phoneticPr fontId="1" type="noConversion"/>
  </si>
  <si>
    <t>거리(m)</t>
    <phoneticPr fontId="1" type="noConversion"/>
  </si>
  <si>
    <t>배송료</t>
    <phoneticPr fontId="1" type="noConversion"/>
  </si>
  <si>
    <t>망원동</t>
    <phoneticPr fontId="1" type="noConversion"/>
  </si>
  <si>
    <t>오전</t>
    <phoneticPr fontId="1" type="noConversion"/>
  </si>
  <si>
    <t>식품</t>
    <phoneticPr fontId="1" type="noConversion"/>
  </si>
  <si>
    <t>본인</t>
    <phoneticPr fontId="1" type="noConversion"/>
  </si>
  <si>
    <t>서교동</t>
    <phoneticPr fontId="1" type="noConversion"/>
  </si>
  <si>
    <t>오후</t>
    <phoneticPr fontId="1" type="noConversion"/>
  </si>
  <si>
    <t>의류</t>
    <phoneticPr fontId="1" type="noConversion"/>
  </si>
  <si>
    <t>경비실</t>
    <phoneticPr fontId="1" type="noConversion"/>
  </si>
  <si>
    <t>합정동</t>
    <phoneticPr fontId="1" type="noConversion"/>
  </si>
  <si>
    <t>전자제품</t>
    <phoneticPr fontId="1" type="noConversion"/>
  </si>
  <si>
    <t>가족</t>
    <phoneticPr fontId="1" type="noConversion"/>
  </si>
  <si>
    <t>프로그램</t>
    <phoneticPr fontId="1" type="noConversion"/>
  </si>
  <si>
    <t>첫째주</t>
    <phoneticPr fontId="1" type="noConversion"/>
  </si>
  <si>
    <t>둘째주</t>
    <phoneticPr fontId="1" type="noConversion"/>
  </si>
  <si>
    <t>셋째주</t>
    <phoneticPr fontId="1" type="noConversion"/>
  </si>
  <si>
    <t>넷째주</t>
    <phoneticPr fontId="1" type="noConversion"/>
  </si>
  <si>
    <t>[표1]</t>
    <phoneticPr fontId="1" type="noConversion"/>
  </si>
  <si>
    <t>[표2]</t>
    <phoneticPr fontId="1" type="noConversion"/>
  </si>
  <si>
    <t>[표3]</t>
    <phoneticPr fontId="1" type="noConversion"/>
  </si>
  <si>
    <t>동의보감</t>
    <phoneticPr fontId="1" type="noConversion"/>
  </si>
  <si>
    <t>프라하의인연</t>
    <phoneticPr fontId="1" type="noConversion"/>
  </si>
  <si>
    <t>목욕탕집여자들</t>
    <phoneticPr fontId="1" type="noConversion"/>
  </si>
  <si>
    <t>그대와나</t>
    <phoneticPr fontId="1" type="noConversion"/>
  </si>
  <si>
    <t>내이름은김탁구</t>
    <phoneticPr fontId="1" type="noConversion"/>
  </si>
  <si>
    <t>서울의초승달</t>
    <phoneticPr fontId="1" type="noConversion"/>
  </si>
  <si>
    <t>손목시계</t>
    <phoneticPr fontId="1" type="noConversion"/>
  </si>
  <si>
    <t>시크릿목장</t>
    <phoneticPr fontId="1" type="noConversion"/>
  </si>
  <si>
    <t>엄마의하늘</t>
    <phoneticPr fontId="1" type="noConversion"/>
  </si>
  <si>
    <t>4월 드라마 시청률(%)</t>
    <phoneticPr fontId="1" type="noConversion"/>
  </si>
  <si>
    <t>5월 드라마 시청률(%)</t>
    <phoneticPr fontId="1" type="noConversion"/>
  </si>
  <si>
    <t>6월 드라마 시청률(%)</t>
    <phoneticPr fontId="1" type="noConversion"/>
  </si>
  <si>
    <t>2/4분기 드라마 시청률(%)</t>
    <phoneticPr fontId="1" type="noConversion"/>
  </si>
  <si>
    <t>제품명</t>
    <phoneticPr fontId="1" type="noConversion"/>
  </si>
  <si>
    <t>순위</t>
    <phoneticPr fontId="1" type="noConversion"/>
  </si>
  <si>
    <t>판매량</t>
    <phoneticPr fontId="1" type="noConversion"/>
  </si>
  <si>
    <t>판매가</t>
    <phoneticPr fontId="1" type="noConversion"/>
  </si>
  <si>
    <t>총판매액</t>
    <phoneticPr fontId="1" type="noConversion"/>
  </si>
  <si>
    <t>편의점 판매 상위제품</t>
    <phoneticPr fontId="1" type="noConversion"/>
  </si>
  <si>
    <t>아이삼수</t>
    <phoneticPr fontId="1" type="noConversion"/>
  </si>
  <si>
    <t>비빔삼각김밥</t>
    <phoneticPr fontId="1" type="noConversion"/>
  </si>
  <si>
    <t>바나초코우유</t>
    <phoneticPr fontId="1" type="noConversion"/>
  </si>
  <si>
    <t>시원컵얼음</t>
    <phoneticPr fontId="1" type="noConversion"/>
  </si>
  <si>
    <t>마일드커피</t>
    <phoneticPr fontId="1" type="noConversion"/>
  </si>
  <si>
    <t>부대사발면</t>
    <phoneticPr fontId="1" type="noConversion"/>
  </si>
  <si>
    <t>맛난도시락</t>
    <phoneticPr fontId="1" type="noConversion"/>
  </si>
  <si>
    <t>신매운라면</t>
    <phoneticPr fontId="1" type="noConversion"/>
  </si>
  <si>
    <t>핫세븐캔</t>
    <phoneticPr fontId="1" type="noConversion"/>
  </si>
  <si>
    <t>스위트사탕</t>
    <phoneticPr fontId="1" type="noConversion"/>
  </si>
  <si>
    <t>신입사원 성적 현황</t>
    <phoneticPr fontId="1" type="noConversion"/>
  </si>
  <si>
    <t>성명</t>
    <phoneticPr fontId="1" type="noConversion"/>
  </si>
  <si>
    <t>성별</t>
    <phoneticPr fontId="1" type="noConversion"/>
  </si>
  <si>
    <t>지원부서</t>
    <phoneticPr fontId="1" type="noConversion"/>
  </si>
  <si>
    <t>필기</t>
    <phoneticPr fontId="1" type="noConversion"/>
  </si>
  <si>
    <t>면접</t>
    <phoneticPr fontId="1" type="noConversion"/>
  </si>
  <si>
    <t>총점</t>
    <phoneticPr fontId="1" type="noConversion"/>
  </si>
  <si>
    <t>송희윤</t>
    <phoneticPr fontId="1" type="noConversion"/>
  </si>
  <si>
    <t>여</t>
    <phoneticPr fontId="1" type="noConversion"/>
  </si>
  <si>
    <t>영업부</t>
    <phoneticPr fontId="1" type="noConversion"/>
  </si>
  <si>
    <t>이지현</t>
    <phoneticPr fontId="1" type="noConversion"/>
  </si>
  <si>
    <t>기획부</t>
    <phoneticPr fontId="1" type="noConversion"/>
  </si>
  <si>
    <t>김동현</t>
    <phoneticPr fontId="1" type="noConversion"/>
  </si>
  <si>
    <t>남</t>
    <phoneticPr fontId="1" type="noConversion"/>
  </si>
  <si>
    <t>경리부</t>
    <phoneticPr fontId="1" type="noConversion"/>
  </si>
  <si>
    <t>박수환</t>
    <phoneticPr fontId="1" type="noConversion"/>
  </si>
  <si>
    <t>홍보부</t>
    <phoneticPr fontId="1" type="noConversion"/>
  </si>
  <si>
    <t>이시영</t>
    <phoneticPr fontId="1" type="noConversion"/>
  </si>
  <si>
    <t>노청래</t>
    <phoneticPr fontId="1" type="noConversion"/>
  </si>
  <si>
    <t>이인원</t>
    <phoneticPr fontId="1" type="noConversion"/>
  </si>
  <si>
    <t>김이현</t>
    <phoneticPr fontId="1" type="noConversion"/>
  </si>
  <si>
    <t>김성은</t>
    <phoneticPr fontId="1" type="noConversion"/>
  </si>
  <si>
    <t>정조국</t>
    <phoneticPr fontId="1" type="noConversion"/>
  </si>
  <si>
    <t>평균</t>
    <phoneticPr fontId="1" type="noConversion"/>
  </si>
  <si>
    <t>자격증 시험 결과</t>
    <phoneticPr fontId="1" type="noConversion"/>
  </si>
  <si>
    <t>결과</t>
    <phoneticPr fontId="1" type="noConversion"/>
  </si>
  <si>
    <t>필기</t>
    <phoneticPr fontId="1" type="noConversion"/>
  </si>
  <si>
    <t>실기</t>
    <phoneticPr fontId="1" type="noConversion"/>
  </si>
  <si>
    <t>성명</t>
    <phoneticPr fontId="1" type="noConversion"/>
  </si>
  <si>
    <t>김강민</t>
    <phoneticPr fontId="1" type="noConversion"/>
  </si>
  <si>
    <t>유균상</t>
    <phoneticPr fontId="1" type="noConversion"/>
  </si>
  <si>
    <t>이미래</t>
    <phoneticPr fontId="1" type="noConversion"/>
  </si>
  <si>
    <t>김세연</t>
    <phoneticPr fontId="1" type="noConversion"/>
  </si>
  <si>
    <t>정인지</t>
    <phoneticPr fontId="1" type="noConversion"/>
  </si>
  <si>
    <t>김성균</t>
    <phoneticPr fontId="1" type="noConversion"/>
  </si>
  <si>
    <t>이석수</t>
    <phoneticPr fontId="1" type="noConversion"/>
  </si>
  <si>
    <t>김서영</t>
    <phoneticPr fontId="1" type="noConversion"/>
  </si>
  <si>
    <t>전도식</t>
    <phoneticPr fontId="1" type="noConversion"/>
  </si>
  <si>
    <t>이승희</t>
    <phoneticPr fontId="1" type="noConversion"/>
  </si>
  <si>
    <t>제품코드</t>
    <phoneticPr fontId="1" type="noConversion"/>
  </si>
  <si>
    <t>분류</t>
    <phoneticPr fontId="1" type="noConversion"/>
  </si>
  <si>
    <t>COM01A</t>
    <phoneticPr fontId="1" type="noConversion"/>
  </si>
  <si>
    <t>COM01B</t>
    <phoneticPr fontId="1" type="noConversion"/>
  </si>
  <si>
    <t>COM01C</t>
    <phoneticPr fontId="1" type="noConversion"/>
  </si>
  <si>
    <t>COM02A</t>
    <phoneticPr fontId="1" type="noConversion"/>
  </si>
  <si>
    <t>COM02C</t>
    <phoneticPr fontId="1" type="noConversion"/>
  </si>
  <si>
    <t>COM02B</t>
    <phoneticPr fontId="1" type="noConversion"/>
  </si>
  <si>
    <t>COM03A</t>
    <phoneticPr fontId="1" type="noConversion"/>
  </si>
  <si>
    <t>COM03C</t>
    <phoneticPr fontId="1" type="noConversion"/>
  </si>
  <si>
    <t>COM04A</t>
    <phoneticPr fontId="1" type="noConversion"/>
  </si>
  <si>
    <t>생산팀</t>
    <phoneticPr fontId="1" type="noConversion"/>
  </si>
  <si>
    <t>생산량</t>
    <phoneticPr fontId="1" type="noConversion"/>
  </si>
  <si>
    <t>생산1팀</t>
    <phoneticPr fontId="1" type="noConversion"/>
  </si>
  <si>
    <t>생산2팀</t>
    <phoneticPr fontId="1" type="noConversion"/>
  </si>
  <si>
    <t>생산3팀</t>
    <phoneticPr fontId="1" type="noConversion"/>
  </si>
  <si>
    <t>COM05B</t>
    <phoneticPr fontId="1" type="noConversion"/>
  </si>
  <si>
    <t>지역별 A/S 처리 현황</t>
    <phoneticPr fontId="1" type="noConversion"/>
  </si>
  <si>
    <t>지역</t>
    <phoneticPr fontId="1" type="noConversion"/>
  </si>
  <si>
    <t>방문접수</t>
    <phoneticPr fontId="1" type="noConversion"/>
  </si>
  <si>
    <t>택배접수</t>
    <phoneticPr fontId="1" type="noConversion"/>
  </si>
  <si>
    <t>처리비용</t>
    <phoneticPr fontId="1" type="noConversion"/>
  </si>
  <si>
    <t>안산</t>
    <phoneticPr fontId="1" type="noConversion"/>
  </si>
  <si>
    <t>시흥</t>
    <phoneticPr fontId="1" type="noConversion"/>
  </si>
  <si>
    <t>수원</t>
    <phoneticPr fontId="1" type="noConversion"/>
  </si>
  <si>
    <t>화성</t>
    <phoneticPr fontId="1" type="noConversion"/>
  </si>
  <si>
    <t>용인</t>
    <phoneticPr fontId="1" type="noConversion"/>
  </si>
  <si>
    <t>수원-용인 처리비용 평균</t>
    <phoneticPr fontId="1" type="noConversion"/>
  </si>
  <si>
    <t>[표4]</t>
    <phoneticPr fontId="1" type="noConversion"/>
  </si>
  <si>
    <t>단가</t>
    <phoneticPr fontId="1" type="noConversion"/>
  </si>
  <si>
    <t>수량</t>
    <phoneticPr fontId="1" type="noConversion"/>
  </si>
  <si>
    <t>판매액</t>
    <phoneticPr fontId="1" type="noConversion"/>
  </si>
  <si>
    <t>&lt;제품단가표&gt;</t>
    <phoneticPr fontId="1" type="noConversion"/>
  </si>
  <si>
    <t>코드</t>
    <phoneticPr fontId="1" type="noConversion"/>
  </si>
  <si>
    <t>제품생산 현황</t>
    <phoneticPr fontId="1" type="noConversion"/>
  </si>
  <si>
    <t>제품판매 현황</t>
    <phoneticPr fontId="1" type="noConversion"/>
  </si>
  <si>
    <t>AA-10</t>
    <phoneticPr fontId="1" type="noConversion"/>
  </si>
  <si>
    <t>NN-10</t>
    <phoneticPr fontId="1" type="noConversion"/>
  </si>
  <si>
    <t>GG-87</t>
    <phoneticPr fontId="1" type="noConversion"/>
  </si>
  <si>
    <t>GG-34</t>
    <phoneticPr fontId="1" type="noConversion"/>
  </si>
  <si>
    <t>GG-36</t>
    <phoneticPr fontId="1" type="noConversion"/>
  </si>
  <si>
    <t>AA-15</t>
    <phoneticPr fontId="1" type="noConversion"/>
  </si>
  <si>
    <t>NN-66</t>
    <phoneticPr fontId="1" type="noConversion"/>
  </si>
  <si>
    <t>SS-59</t>
    <phoneticPr fontId="1" type="noConversion"/>
  </si>
  <si>
    <t>NN-26</t>
    <phoneticPr fontId="1" type="noConversion"/>
  </si>
  <si>
    <t>AA-25</t>
    <phoneticPr fontId="1" type="noConversion"/>
  </si>
  <si>
    <t>SS-55</t>
    <phoneticPr fontId="1" type="noConversion"/>
  </si>
  <si>
    <t>SS</t>
    <phoneticPr fontId="1" type="noConversion"/>
  </si>
  <si>
    <t>AA</t>
    <phoneticPr fontId="1" type="noConversion"/>
  </si>
  <si>
    <t>NN</t>
    <phoneticPr fontId="1" type="noConversion"/>
  </si>
  <si>
    <t>GG</t>
    <phoneticPr fontId="1" type="noConversion"/>
  </si>
  <si>
    <t>[표5]</t>
    <phoneticPr fontId="1" type="noConversion"/>
  </si>
  <si>
    <t>영화예매 현황</t>
    <phoneticPr fontId="1" type="noConversion"/>
  </si>
  <si>
    <t>장르</t>
    <phoneticPr fontId="1" type="noConversion"/>
  </si>
  <si>
    <t>액션</t>
    <phoneticPr fontId="1" type="noConversion"/>
  </si>
  <si>
    <t>코미디</t>
    <phoneticPr fontId="1" type="noConversion"/>
  </si>
  <si>
    <t>드라마</t>
    <phoneticPr fontId="1" type="noConversion"/>
  </si>
  <si>
    <t>영화명</t>
    <phoneticPr fontId="1" type="noConversion"/>
  </si>
  <si>
    <t>관람등급</t>
    <phoneticPr fontId="1" type="noConversion"/>
  </si>
  <si>
    <t>예매량</t>
    <phoneticPr fontId="1" type="noConversion"/>
  </si>
  <si>
    <t>판타지</t>
    <phoneticPr fontId="1" type="noConversion"/>
  </si>
  <si>
    <t>전체</t>
    <phoneticPr fontId="1" type="noConversion"/>
  </si>
  <si>
    <t>12세이상</t>
    <phoneticPr fontId="1" type="noConversion"/>
  </si>
  <si>
    <t>15세이상</t>
    <phoneticPr fontId="1" type="noConversion"/>
  </si>
  <si>
    <t>청불</t>
    <phoneticPr fontId="1" type="noConversion"/>
  </si>
  <si>
    <t>예매총액</t>
    <phoneticPr fontId="1" type="noConversion"/>
  </si>
  <si>
    <t>대구행</t>
    <phoneticPr fontId="1" type="noConversion"/>
  </si>
  <si>
    <t>범죄의마왕</t>
    <phoneticPr fontId="1" type="noConversion"/>
  </si>
  <si>
    <t>국내시장</t>
    <phoneticPr fontId="1" type="noConversion"/>
  </si>
  <si>
    <t>꿈의선물</t>
    <phoneticPr fontId="1" type="noConversion"/>
  </si>
  <si>
    <t>변호사</t>
    <phoneticPr fontId="1" type="noConversion"/>
  </si>
  <si>
    <t>경포대</t>
    <phoneticPr fontId="1" type="noConversion"/>
  </si>
  <si>
    <t>해적</t>
    <phoneticPr fontId="1" type="noConversion"/>
  </si>
  <si>
    <t>수상한아이</t>
    <phoneticPr fontId="1" type="noConversion"/>
  </si>
  <si>
    <t>미션성공</t>
    <phoneticPr fontId="1" type="noConversion"/>
  </si>
  <si>
    <t>구름넘어서</t>
    <phoneticPr fontId="1" type="noConversion"/>
  </si>
  <si>
    <t>코미디-전체 예매총액 합계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</si>
</sst>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.0_ "/>
    <numFmt numFmtId="177" formatCode="0.0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</font>
    <font>
      <sz val="11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/>
    <xf numFmtId="42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41" fontId="0" fillId="0" borderId="1" xfId="1" applyFont="1" applyBorder="1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6" fillId="0" borderId="0" xfId="0" applyFont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0" fontId="0" fillId="0" borderId="1" xfId="6" applyNumberFormat="1" applyFont="1" applyBorder="1" applyAlignment="1">
      <alignment horizontal="center" vertical="center"/>
    </xf>
    <xf numFmtId="0" fontId="7" fillId="0" borderId="0" xfId="0" applyFont="1">
      <alignment vertical="center"/>
    </xf>
    <xf numFmtId="0" fontId="0" fillId="2" borderId="1" xfId="0" applyFill="1" applyBorder="1" applyAlignment="1">
      <alignment horizontal="center" vertical="center"/>
    </xf>
    <xf numFmtId="43" fontId="0" fillId="0" borderId="1" xfId="1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</cellXfs>
  <cellStyles count="7">
    <cellStyle name="백분율 2" xfId="5"/>
    <cellStyle name="쉼표 [0]" xfId="1" builtinId="6"/>
    <cellStyle name="쉼표 [0] 2" xfId="4"/>
    <cellStyle name="통화 [0]" xfId="6" builtinId="7"/>
    <cellStyle name="통화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여사원 성적 현황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차트작업!$D$3</c:f>
              <c:strCache>
                <c:ptCount val="1"/>
                <c:pt idx="0">
                  <c:v>필기</c:v>
                </c:pt>
              </c:strCache>
            </c:strRef>
          </c:tx>
          <c:cat>
            <c:strRef>
              <c:f>(차트작업!$A$4:$A$5,차트작업!$A$8,차트작업!$A$11:$A$12)</c:f>
              <c:strCache>
                <c:ptCount val="5"/>
                <c:pt idx="0">
                  <c:v>송희윤</c:v>
                </c:pt>
                <c:pt idx="1">
                  <c:v>이지현</c:v>
                </c:pt>
                <c:pt idx="2">
                  <c:v>이시영</c:v>
                </c:pt>
                <c:pt idx="3">
                  <c:v>김이현</c:v>
                </c:pt>
                <c:pt idx="4">
                  <c:v>김성은</c:v>
                </c:pt>
              </c:strCache>
            </c:strRef>
          </c:cat>
          <c:val>
            <c:numRef>
              <c:f>(차트작업!$D$4:$D$5,차트작업!$D$8,차트작업!$D$11:$D$12)</c:f>
              <c:numCache>
                <c:formatCode>0.00_ </c:formatCode>
                <c:ptCount val="5"/>
                <c:pt idx="0">
                  <c:v>89.2</c:v>
                </c:pt>
                <c:pt idx="1">
                  <c:v>62.5</c:v>
                </c:pt>
                <c:pt idx="2">
                  <c:v>96.5</c:v>
                </c:pt>
                <c:pt idx="3">
                  <c:v>79.599999999999994</c:v>
                </c:pt>
                <c:pt idx="4">
                  <c:v>97.2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49C-43A4-997E-CA83ACBCD4D1}"/>
            </c:ext>
          </c:extLst>
        </c:ser>
        <c:ser>
          <c:idx val="1"/>
          <c:order val="1"/>
          <c:tx>
            <c:strRef>
              <c:f>차트작업!$E$3</c:f>
              <c:strCache>
                <c:ptCount val="1"/>
                <c:pt idx="0">
                  <c:v>면접</c:v>
                </c:pt>
              </c:strCache>
            </c:strRef>
          </c:tx>
          <c:cat>
            <c:strRef>
              <c:f>(차트작업!$A$4:$A$5,차트작업!$A$8,차트작업!$A$11:$A$12)</c:f>
              <c:strCache>
                <c:ptCount val="5"/>
                <c:pt idx="0">
                  <c:v>송희윤</c:v>
                </c:pt>
                <c:pt idx="1">
                  <c:v>이지현</c:v>
                </c:pt>
                <c:pt idx="2">
                  <c:v>이시영</c:v>
                </c:pt>
                <c:pt idx="3">
                  <c:v>김이현</c:v>
                </c:pt>
                <c:pt idx="4">
                  <c:v>김성은</c:v>
                </c:pt>
              </c:strCache>
            </c:strRef>
          </c:cat>
          <c:val>
            <c:numRef>
              <c:f>(차트작업!$E$4:$E$5,차트작업!$E$8,차트작업!$E$11:$E$12)</c:f>
              <c:numCache>
                <c:formatCode>0.00_ </c:formatCode>
                <c:ptCount val="5"/>
                <c:pt idx="0">
                  <c:v>36.299999999999997</c:v>
                </c:pt>
                <c:pt idx="1">
                  <c:v>11.399999999999999</c:v>
                </c:pt>
                <c:pt idx="2">
                  <c:v>44.8</c:v>
                </c:pt>
                <c:pt idx="3">
                  <c:v>24.599999999999994</c:v>
                </c:pt>
                <c:pt idx="4">
                  <c:v>44.599999999999994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49C-43A4-997E-CA83ACBCD4D1}"/>
            </c:ext>
          </c:extLst>
        </c:ser>
        <c:ser>
          <c:idx val="2"/>
          <c:order val="2"/>
          <c:tx>
            <c:strRef>
              <c:f>차트작업!$F$3</c:f>
              <c:strCache>
                <c:ptCount val="1"/>
                <c:pt idx="0">
                  <c:v>총점</c:v>
                </c:pt>
              </c:strCache>
            </c:strRef>
          </c:tx>
          <c:cat>
            <c:strRef>
              <c:f>(차트작업!$A$4:$A$5,차트작업!$A$8,차트작업!$A$11:$A$12)</c:f>
              <c:strCache>
                <c:ptCount val="5"/>
                <c:pt idx="0">
                  <c:v>송희윤</c:v>
                </c:pt>
                <c:pt idx="1">
                  <c:v>이지현</c:v>
                </c:pt>
                <c:pt idx="2">
                  <c:v>이시영</c:v>
                </c:pt>
                <c:pt idx="3">
                  <c:v>김이현</c:v>
                </c:pt>
                <c:pt idx="4">
                  <c:v>김성은</c:v>
                </c:pt>
              </c:strCache>
            </c:strRef>
          </c:cat>
          <c:val>
            <c:numRef>
              <c:f>(차트작업!$F$4:$F$5,차트작업!$F$8,차트작업!$F$11:$F$12)</c:f>
              <c:numCache>
                <c:formatCode>0.00_ </c:formatCode>
                <c:ptCount val="5"/>
                <c:pt idx="0">
                  <c:v>125.5</c:v>
                </c:pt>
                <c:pt idx="1">
                  <c:v>73.900000000000006</c:v>
                </c:pt>
                <c:pt idx="2">
                  <c:v>141.30000000000001</c:v>
                </c:pt>
                <c:pt idx="3">
                  <c:v>104.19999999999999</c:v>
                </c:pt>
                <c:pt idx="4">
                  <c:v>141.80000000000001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49C-43A4-997E-CA83ACBCD4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649344"/>
        <c:axId val="176650880"/>
      </c:lineChart>
      <c:catAx>
        <c:axId val="1766493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76650880"/>
        <c:crosses val="autoZero"/>
        <c:auto val="1"/>
        <c:lblAlgn val="ctr"/>
        <c:lblOffset val="100"/>
        <c:noMultiLvlLbl val="0"/>
      </c:catAx>
      <c:valAx>
        <c:axId val="176650880"/>
        <c:scaling>
          <c:orientation val="minMax"/>
        </c:scaling>
        <c:delete val="0"/>
        <c:axPos val="l"/>
        <c:majorGridlines/>
        <c:numFmt formatCode="0.00_ " sourceLinked="1"/>
        <c:majorTickMark val="out"/>
        <c:minorTickMark val="none"/>
        <c:tickLblPos val="nextTo"/>
        <c:crossAx val="1766493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0</xdr:rowOff>
    </xdr:from>
    <xdr:to>
      <xdr:col>7</xdr:col>
      <xdr:colOff>0</xdr:colOff>
      <xdr:row>32</xdr:row>
      <xdr:rowOff>0</xdr:rowOff>
    </xdr:to>
    <xdr:graphicFrame macro="">
      <xdr:nvGraphicFramePr>
        <xdr:cNvPr id="3" name="차트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6.5" x14ac:dyDescent="0.3"/>
  <cols>
    <col min="1" max="1" width="12.5" bestFit="1" customWidth="1"/>
    <col min="2" max="2" width="13" bestFit="1" customWidth="1"/>
  </cols>
  <sheetData>
    <row r="1" spans="1:1" x14ac:dyDescent="0.3">
      <c r="A1" t="s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/>
  </sheetViews>
  <sheetFormatPr defaultRowHeight="16.5" x14ac:dyDescent="0.3"/>
  <cols>
    <col min="6" max="6" width="9.75" customWidth="1"/>
  </cols>
  <sheetData>
    <row r="1" spans="1:7" x14ac:dyDescent="0.3">
      <c r="A1" t="s">
        <v>1</v>
      </c>
    </row>
    <row r="3" spans="1:7" x14ac:dyDescent="0.3">
      <c r="A3" t="s">
        <v>2</v>
      </c>
      <c r="B3" t="s">
        <v>31</v>
      </c>
      <c r="C3" t="s">
        <v>3</v>
      </c>
      <c r="D3" t="s">
        <v>4</v>
      </c>
      <c r="E3" t="s">
        <v>7</v>
      </c>
      <c r="F3" t="s">
        <v>5</v>
      </c>
      <c r="G3" t="s">
        <v>29</v>
      </c>
    </row>
    <row r="4" spans="1:7" x14ac:dyDescent="0.3">
      <c r="A4" t="s">
        <v>8</v>
      </c>
      <c r="B4" t="s">
        <v>32</v>
      </c>
      <c r="C4" t="s">
        <v>22</v>
      </c>
      <c r="D4" t="s">
        <v>24</v>
      </c>
      <c r="E4" t="s">
        <v>26</v>
      </c>
      <c r="F4">
        <v>560000</v>
      </c>
      <c r="G4">
        <v>485</v>
      </c>
    </row>
    <row r="5" spans="1:7" x14ac:dyDescent="0.3">
      <c r="A5" t="s">
        <v>9</v>
      </c>
      <c r="B5" t="s">
        <v>33</v>
      </c>
      <c r="C5" t="s">
        <v>21</v>
      </c>
      <c r="D5" t="s">
        <v>23</v>
      </c>
      <c r="E5" t="s">
        <v>27</v>
      </c>
      <c r="F5">
        <v>655000</v>
      </c>
      <c r="G5">
        <v>884</v>
      </c>
    </row>
    <row r="6" spans="1:7" x14ac:dyDescent="0.3">
      <c r="A6" t="s">
        <v>10</v>
      </c>
      <c r="B6" t="s">
        <v>34</v>
      </c>
      <c r="C6" t="s">
        <v>20</v>
      </c>
      <c r="D6" t="s">
        <v>25</v>
      </c>
      <c r="E6" t="s">
        <v>28</v>
      </c>
      <c r="F6">
        <v>545000</v>
      </c>
      <c r="G6">
        <v>623</v>
      </c>
    </row>
    <row r="7" spans="1:7" x14ac:dyDescent="0.3">
      <c r="A7" t="s">
        <v>15</v>
      </c>
      <c r="B7" t="s">
        <v>35</v>
      </c>
      <c r="C7" t="s">
        <v>22</v>
      </c>
      <c r="D7" t="s">
        <v>30</v>
      </c>
      <c r="E7" t="s">
        <v>26</v>
      </c>
      <c r="F7">
        <v>750000</v>
      </c>
      <c r="G7">
        <v>253</v>
      </c>
    </row>
    <row r="8" spans="1:7" x14ac:dyDescent="0.3">
      <c r="A8" t="s">
        <v>11</v>
      </c>
      <c r="B8" t="s">
        <v>32</v>
      </c>
      <c r="C8" t="s">
        <v>22</v>
      </c>
      <c r="D8" t="s">
        <v>24</v>
      </c>
      <c r="E8" t="s">
        <v>26</v>
      </c>
      <c r="F8">
        <v>650000</v>
      </c>
      <c r="G8">
        <v>687</v>
      </c>
    </row>
    <row r="9" spans="1:7" x14ac:dyDescent="0.3">
      <c r="A9" t="s">
        <v>12</v>
      </c>
      <c r="B9" t="s">
        <v>33</v>
      </c>
      <c r="C9" t="s">
        <v>21</v>
      </c>
      <c r="D9" t="s">
        <v>23</v>
      </c>
      <c r="E9" t="s">
        <v>27</v>
      </c>
      <c r="F9">
        <v>575000</v>
      </c>
      <c r="G9">
        <v>541</v>
      </c>
    </row>
    <row r="10" spans="1:7" x14ac:dyDescent="0.3">
      <c r="A10" t="s">
        <v>13</v>
      </c>
      <c r="B10" t="s">
        <v>34</v>
      </c>
      <c r="C10" t="s">
        <v>20</v>
      </c>
      <c r="D10" t="s">
        <v>25</v>
      </c>
      <c r="E10" t="s">
        <v>28</v>
      </c>
      <c r="F10">
        <v>685000</v>
      </c>
      <c r="G10">
        <v>865</v>
      </c>
    </row>
    <row r="11" spans="1:7" x14ac:dyDescent="0.3">
      <c r="A11" t="s">
        <v>16</v>
      </c>
      <c r="B11" t="s">
        <v>35</v>
      </c>
      <c r="C11" t="s">
        <v>22</v>
      </c>
      <c r="D11" t="s">
        <v>30</v>
      </c>
      <c r="E11" t="s">
        <v>26</v>
      </c>
      <c r="F11">
        <v>780000</v>
      </c>
      <c r="G11">
        <v>517</v>
      </c>
    </row>
    <row r="12" spans="1:7" x14ac:dyDescent="0.3">
      <c r="A12" t="s">
        <v>14</v>
      </c>
      <c r="B12" t="s">
        <v>32</v>
      </c>
      <c r="C12" t="s">
        <v>22</v>
      </c>
      <c r="D12" t="s">
        <v>24</v>
      </c>
      <c r="E12" t="s">
        <v>26</v>
      </c>
      <c r="F12">
        <v>590000</v>
      </c>
      <c r="G12">
        <v>347</v>
      </c>
    </row>
    <row r="13" spans="1:7" x14ac:dyDescent="0.3">
      <c r="A13" t="s">
        <v>17</v>
      </c>
      <c r="B13" t="s">
        <v>33</v>
      </c>
      <c r="C13" t="s">
        <v>21</v>
      </c>
      <c r="D13" t="s">
        <v>23</v>
      </c>
      <c r="E13" t="s">
        <v>27</v>
      </c>
      <c r="F13">
        <v>665000</v>
      </c>
      <c r="G13">
        <v>955</v>
      </c>
    </row>
    <row r="14" spans="1:7" x14ac:dyDescent="0.3">
      <c r="A14" t="s">
        <v>18</v>
      </c>
      <c r="B14" t="s">
        <v>34</v>
      </c>
      <c r="C14" t="s">
        <v>20</v>
      </c>
      <c r="D14" t="s">
        <v>25</v>
      </c>
      <c r="E14" t="s">
        <v>28</v>
      </c>
      <c r="F14">
        <v>550000</v>
      </c>
      <c r="G14">
        <v>347</v>
      </c>
    </row>
    <row r="15" spans="1:7" x14ac:dyDescent="0.3">
      <c r="A15" t="s">
        <v>19</v>
      </c>
      <c r="B15" t="s">
        <v>35</v>
      </c>
      <c r="C15" t="s">
        <v>22</v>
      </c>
      <c r="D15" t="s">
        <v>30</v>
      </c>
      <c r="E15" t="s">
        <v>26</v>
      </c>
      <c r="F15">
        <v>795000</v>
      </c>
      <c r="G15">
        <v>438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>
      <selection sqref="A1:H1"/>
    </sheetView>
  </sheetViews>
  <sheetFormatPr defaultRowHeight="16.5" x14ac:dyDescent="0.3"/>
  <cols>
    <col min="2" max="2" width="11" bestFit="1" customWidth="1"/>
    <col min="3" max="3" width="11.125" bestFit="1" customWidth="1"/>
    <col min="8" max="8" width="9.375" bestFit="1" customWidth="1"/>
  </cols>
  <sheetData>
    <row r="1" spans="1:8" ht="20.25" x14ac:dyDescent="0.3">
      <c r="A1" s="15" t="s">
        <v>70</v>
      </c>
      <c r="B1" s="15"/>
      <c r="C1" s="15"/>
      <c r="D1" s="15"/>
      <c r="E1" s="15"/>
      <c r="F1" s="15"/>
      <c r="G1" s="15"/>
      <c r="H1" s="15"/>
    </row>
    <row r="3" spans="1:8" x14ac:dyDescent="0.3">
      <c r="A3" s="2" t="s">
        <v>2</v>
      </c>
      <c r="B3" s="2" t="s">
        <v>36</v>
      </c>
      <c r="C3" s="2" t="s">
        <v>39</v>
      </c>
      <c r="D3" s="2" t="s">
        <v>37</v>
      </c>
      <c r="E3" s="2" t="s">
        <v>38</v>
      </c>
      <c r="F3" s="2" t="s">
        <v>54</v>
      </c>
      <c r="G3" s="2" t="s">
        <v>29</v>
      </c>
      <c r="H3" s="2" t="s">
        <v>6</v>
      </c>
    </row>
    <row r="4" spans="1:8" x14ac:dyDescent="0.3">
      <c r="A4" s="2" t="s">
        <v>55</v>
      </c>
      <c r="B4" s="2" t="s">
        <v>42</v>
      </c>
      <c r="C4" s="3">
        <v>42550</v>
      </c>
      <c r="D4" s="4">
        <v>100</v>
      </c>
      <c r="E4" s="4">
        <v>3500</v>
      </c>
      <c r="F4" s="5">
        <v>0.1</v>
      </c>
      <c r="G4" s="4">
        <v>57</v>
      </c>
      <c r="H4" s="1">
        <f>E4*G4-E4*F4*G4</f>
        <v>179550</v>
      </c>
    </row>
    <row r="5" spans="1:8" x14ac:dyDescent="0.3">
      <c r="A5" s="2" t="s">
        <v>56</v>
      </c>
      <c r="B5" s="2" t="s">
        <v>43</v>
      </c>
      <c r="C5" s="3">
        <v>42550</v>
      </c>
      <c r="D5" s="4">
        <v>200</v>
      </c>
      <c r="E5" s="4">
        <v>2500</v>
      </c>
      <c r="F5" s="5">
        <v>0.15</v>
      </c>
      <c r="G5" s="4">
        <v>168</v>
      </c>
      <c r="H5" s="1">
        <f t="shared" ref="H5:H18" si="0">E5*G5-E5*F5*G5</f>
        <v>357000</v>
      </c>
    </row>
    <row r="6" spans="1:8" x14ac:dyDescent="0.3">
      <c r="A6" s="2" t="s">
        <v>57</v>
      </c>
      <c r="B6" s="2" t="s">
        <v>45</v>
      </c>
      <c r="C6" s="3">
        <v>42550</v>
      </c>
      <c r="D6" s="4">
        <v>180</v>
      </c>
      <c r="E6" s="4">
        <v>1500</v>
      </c>
      <c r="F6" s="5">
        <v>0.05</v>
      </c>
      <c r="G6" s="4">
        <v>162</v>
      </c>
      <c r="H6" s="1">
        <f t="shared" si="0"/>
        <v>230850</v>
      </c>
    </row>
    <row r="7" spans="1:8" x14ac:dyDescent="0.3">
      <c r="A7" s="2" t="s">
        <v>62</v>
      </c>
      <c r="B7" s="2" t="s">
        <v>40</v>
      </c>
      <c r="C7" s="3">
        <v>42550</v>
      </c>
      <c r="D7" s="4">
        <v>50</v>
      </c>
      <c r="E7" s="4">
        <v>8500</v>
      </c>
      <c r="F7" s="5">
        <v>0.1</v>
      </c>
      <c r="G7" s="4">
        <v>26</v>
      </c>
      <c r="H7" s="1">
        <f t="shared" si="0"/>
        <v>198900</v>
      </c>
    </row>
    <row r="8" spans="1:8" x14ac:dyDescent="0.3">
      <c r="A8" s="2" t="s">
        <v>65</v>
      </c>
      <c r="B8" s="2" t="s">
        <v>46</v>
      </c>
      <c r="C8" s="3">
        <v>42550</v>
      </c>
      <c r="D8" s="4">
        <v>300</v>
      </c>
      <c r="E8" s="4">
        <v>1200</v>
      </c>
      <c r="F8" s="5">
        <v>0.05</v>
      </c>
      <c r="G8" s="4">
        <v>268</v>
      </c>
      <c r="H8" s="1">
        <f t="shared" si="0"/>
        <v>305520</v>
      </c>
    </row>
    <row r="9" spans="1:8" x14ac:dyDescent="0.3">
      <c r="A9" s="2" t="s">
        <v>63</v>
      </c>
      <c r="B9" s="2" t="s">
        <v>41</v>
      </c>
      <c r="C9" s="3">
        <v>42551</v>
      </c>
      <c r="D9" s="4">
        <v>100</v>
      </c>
      <c r="E9" s="4">
        <v>8000</v>
      </c>
      <c r="F9" s="5">
        <v>0.05</v>
      </c>
      <c r="G9" s="4">
        <v>68</v>
      </c>
      <c r="H9" s="1">
        <f t="shared" si="0"/>
        <v>516800</v>
      </c>
    </row>
    <row r="10" spans="1:8" x14ac:dyDescent="0.3">
      <c r="A10" s="2" t="s">
        <v>58</v>
      </c>
      <c r="B10" s="2" t="s">
        <v>44</v>
      </c>
      <c r="C10" s="3">
        <v>42551</v>
      </c>
      <c r="D10" s="4">
        <v>250</v>
      </c>
      <c r="E10" s="4">
        <v>1800</v>
      </c>
      <c r="F10" s="5">
        <v>0.15</v>
      </c>
      <c r="G10" s="4">
        <v>245</v>
      </c>
      <c r="H10" s="1">
        <f t="shared" si="0"/>
        <v>374850</v>
      </c>
    </row>
    <row r="11" spans="1:8" x14ac:dyDescent="0.3">
      <c r="A11" s="2" t="s">
        <v>66</v>
      </c>
      <c r="B11" s="2" t="s">
        <v>47</v>
      </c>
      <c r="C11" s="3">
        <v>42551</v>
      </c>
      <c r="D11" s="4">
        <v>150</v>
      </c>
      <c r="E11" s="4">
        <v>2000</v>
      </c>
      <c r="F11" s="5">
        <v>0.15</v>
      </c>
      <c r="G11" s="4">
        <v>128</v>
      </c>
      <c r="H11" s="1">
        <f t="shared" si="0"/>
        <v>217600</v>
      </c>
    </row>
    <row r="12" spans="1:8" x14ac:dyDescent="0.3">
      <c r="A12" s="2" t="s">
        <v>59</v>
      </c>
      <c r="B12" s="2" t="s">
        <v>48</v>
      </c>
      <c r="C12" s="3">
        <v>42551</v>
      </c>
      <c r="D12" s="4">
        <v>200</v>
      </c>
      <c r="E12" s="4">
        <v>1000</v>
      </c>
      <c r="F12" s="5">
        <v>0.05</v>
      </c>
      <c r="G12" s="4">
        <v>133</v>
      </c>
      <c r="H12" s="1">
        <f t="shared" si="0"/>
        <v>126350</v>
      </c>
    </row>
    <row r="13" spans="1:8" x14ac:dyDescent="0.3">
      <c r="A13" s="2" t="s">
        <v>64</v>
      </c>
      <c r="B13" s="2" t="s">
        <v>49</v>
      </c>
      <c r="C13" s="3">
        <v>42551</v>
      </c>
      <c r="D13" s="4">
        <v>150</v>
      </c>
      <c r="E13" s="4">
        <v>1600</v>
      </c>
      <c r="F13" s="5">
        <v>0.1</v>
      </c>
      <c r="G13" s="4">
        <v>144</v>
      </c>
      <c r="H13" s="1">
        <f t="shared" si="0"/>
        <v>207360</v>
      </c>
    </row>
    <row r="14" spans="1:8" x14ac:dyDescent="0.3">
      <c r="A14" s="2" t="s">
        <v>60</v>
      </c>
      <c r="B14" s="2" t="s">
        <v>50</v>
      </c>
      <c r="C14" s="3">
        <v>42552</v>
      </c>
      <c r="D14" s="4">
        <v>320</v>
      </c>
      <c r="E14" s="4">
        <v>2200</v>
      </c>
      <c r="F14" s="5">
        <v>0.15</v>
      </c>
      <c r="G14" s="4">
        <v>299</v>
      </c>
      <c r="H14" s="1">
        <f t="shared" si="0"/>
        <v>559130</v>
      </c>
    </row>
    <row r="15" spans="1:8" x14ac:dyDescent="0.3">
      <c r="A15" s="2" t="s">
        <v>67</v>
      </c>
      <c r="B15" s="2" t="s">
        <v>71</v>
      </c>
      <c r="C15" s="3">
        <v>42552</v>
      </c>
      <c r="D15" s="4">
        <v>200</v>
      </c>
      <c r="E15" s="4">
        <v>3500</v>
      </c>
      <c r="F15" s="5">
        <v>0.05</v>
      </c>
      <c r="G15" s="4">
        <v>172</v>
      </c>
      <c r="H15" s="1">
        <f t="shared" si="0"/>
        <v>571900</v>
      </c>
    </row>
    <row r="16" spans="1:8" x14ac:dyDescent="0.3">
      <c r="A16" s="2" t="s">
        <v>68</v>
      </c>
      <c r="B16" s="2" t="s">
        <v>51</v>
      </c>
      <c r="C16" s="3">
        <v>42552</v>
      </c>
      <c r="D16" s="4">
        <v>150</v>
      </c>
      <c r="E16" s="4">
        <v>2400</v>
      </c>
      <c r="F16" s="5">
        <v>0.15</v>
      </c>
      <c r="G16" s="4">
        <v>134</v>
      </c>
      <c r="H16" s="1">
        <f t="shared" si="0"/>
        <v>273360</v>
      </c>
    </row>
    <row r="17" spans="1:8" x14ac:dyDescent="0.3">
      <c r="A17" s="2" t="s">
        <v>61</v>
      </c>
      <c r="B17" s="2" t="s">
        <v>52</v>
      </c>
      <c r="C17" s="3">
        <v>42552</v>
      </c>
      <c r="D17" s="4">
        <v>350</v>
      </c>
      <c r="E17" s="4">
        <v>1400</v>
      </c>
      <c r="F17" s="5">
        <v>0.05</v>
      </c>
      <c r="G17" s="4">
        <v>328</v>
      </c>
      <c r="H17" s="1">
        <f t="shared" si="0"/>
        <v>436240</v>
      </c>
    </row>
    <row r="18" spans="1:8" x14ac:dyDescent="0.3">
      <c r="A18" s="2" t="s">
        <v>69</v>
      </c>
      <c r="B18" s="2" t="s">
        <v>53</v>
      </c>
      <c r="C18" s="3">
        <v>42552</v>
      </c>
      <c r="D18" s="4">
        <v>250</v>
      </c>
      <c r="E18" s="4">
        <v>2100</v>
      </c>
      <c r="F18" s="5">
        <v>0.1</v>
      </c>
      <c r="G18" s="4">
        <v>216</v>
      </c>
      <c r="H18" s="1">
        <f t="shared" si="0"/>
        <v>408240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/>
  </sheetViews>
  <sheetFormatPr defaultRowHeight="16.5" x14ac:dyDescent="0.3"/>
  <cols>
    <col min="1" max="1" width="11" customWidth="1"/>
    <col min="3" max="3" width="9.125" customWidth="1"/>
    <col min="4" max="4" width="10.875" bestFit="1" customWidth="1"/>
    <col min="6" max="6" width="9" customWidth="1"/>
    <col min="7" max="7" width="9.25" bestFit="1" customWidth="1"/>
    <col min="9" max="9" width="9.375" bestFit="1" customWidth="1"/>
  </cols>
  <sheetData>
    <row r="1" spans="1:12" x14ac:dyDescent="0.3">
      <c r="A1" s="6" t="s">
        <v>95</v>
      </c>
      <c r="B1" s="12" t="s">
        <v>151</v>
      </c>
      <c r="G1" s="6" t="s">
        <v>96</v>
      </c>
      <c r="H1" s="12" t="s">
        <v>200</v>
      </c>
    </row>
    <row r="2" spans="1:12" x14ac:dyDescent="0.3">
      <c r="A2" s="2" t="s">
        <v>155</v>
      </c>
      <c r="B2" s="2" t="s">
        <v>129</v>
      </c>
      <c r="C2" s="2" t="s">
        <v>153</v>
      </c>
      <c r="D2" s="2" t="s">
        <v>154</v>
      </c>
      <c r="E2" s="13" t="s">
        <v>152</v>
      </c>
      <c r="G2" s="9" t="s">
        <v>166</v>
      </c>
      <c r="H2" s="2" t="s">
        <v>177</v>
      </c>
      <c r="I2" s="2" t="s">
        <v>178</v>
      </c>
      <c r="J2" s="13" t="s">
        <v>167</v>
      </c>
    </row>
    <row r="3" spans="1:12" x14ac:dyDescent="0.3">
      <c r="A3" s="2" t="s">
        <v>156</v>
      </c>
      <c r="B3" s="2" t="s">
        <v>140</v>
      </c>
      <c r="C3" s="2">
        <v>78</v>
      </c>
      <c r="D3" s="2">
        <v>81</v>
      </c>
      <c r="E3" s="14"/>
      <c r="G3" s="2" t="s">
        <v>168</v>
      </c>
      <c r="H3" s="2" t="s">
        <v>179</v>
      </c>
      <c r="I3" s="2">
        <v>356</v>
      </c>
      <c r="J3" s="2"/>
    </row>
    <row r="4" spans="1:12" x14ac:dyDescent="0.3">
      <c r="A4" s="2" t="s">
        <v>157</v>
      </c>
      <c r="B4" s="2" t="s">
        <v>140</v>
      </c>
      <c r="C4" s="2">
        <v>84</v>
      </c>
      <c r="D4" s="2">
        <v>88</v>
      </c>
      <c r="E4" s="14"/>
      <c r="G4" s="2" t="s">
        <v>170</v>
      </c>
      <c r="H4" s="2" t="s">
        <v>180</v>
      </c>
      <c r="I4" s="2">
        <v>425</v>
      </c>
      <c r="J4" s="2"/>
    </row>
    <row r="5" spans="1:12" x14ac:dyDescent="0.3">
      <c r="A5" s="2" t="s">
        <v>158</v>
      </c>
      <c r="B5" s="2" t="s">
        <v>135</v>
      </c>
      <c r="C5" s="2">
        <v>88</v>
      </c>
      <c r="D5" s="2">
        <v>94</v>
      </c>
      <c r="E5" s="14"/>
      <c r="G5" s="2" t="s">
        <v>175</v>
      </c>
      <c r="H5" s="2" t="s">
        <v>181</v>
      </c>
      <c r="I5" s="2">
        <v>185</v>
      </c>
      <c r="J5" s="2"/>
    </row>
    <row r="6" spans="1:12" x14ac:dyDescent="0.3">
      <c r="A6" s="2" t="s">
        <v>159</v>
      </c>
      <c r="B6" s="2" t="s">
        <v>135</v>
      </c>
      <c r="C6" s="2">
        <v>91</v>
      </c>
      <c r="D6" s="2">
        <v>67</v>
      </c>
      <c r="E6" s="14"/>
      <c r="G6" s="2" t="s">
        <v>169</v>
      </c>
      <c r="H6" s="2" t="s">
        <v>179</v>
      </c>
      <c r="I6" s="2">
        <v>354</v>
      </c>
      <c r="J6" s="2"/>
    </row>
    <row r="7" spans="1:12" x14ac:dyDescent="0.3">
      <c r="A7" s="2" t="s">
        <v>161</v>
      </c>
      <c r="B7" s="2" t="s">
        <v>140</v>
      </c>
      <c r="C7" s="2">
        <v>79</v>
      </c>
      <c r="D7" s="2">
        <v>75</v>
      </c>
      <c r="E7" s="14"/>
      <c r="G7" s="2" t="s">
        <v>176</v>
      </c>
      <c r="H7" s="2" t="s">
        <v>180</v>
      </c>
      <c r="I7" s="2">
        <v>362</v>
      </c>
      <c r="J7" s="2"/>
    </row>
    <row r="8" spans="1:12" x14ac:dyDescent="0.3">
      <c r="A8" s="2" t="s">
        <v>162</v>
      </c>
      <c r="B8" s="2" t="s">
        <v>140</v>
      </c>
      <c r="C8" s="2">
        <v>85</v>
      </c>
      <c r="D8" s="2">
        <v>81</v>
      </c>
      <c r="E8" s="14"/>
      <c r="G8" s="2" t="s">
        <v>173</v>
      </c>
      <c r="H8" s="2" t="s">
        <v>181</v>
      </c>
      <c r="I8" s="2">
        <v>571</v>
      </c>
      <c r="J8" s="2"/>
    </row>
    <row r="9" spans="1:12" x14ac:dyDescent="0.3">
      <c r="A9" s="2" t="s">
        <v>163</v>
      </c>
      <c r="B9" s="2" t="s">
        <v>135</v>
      </c>
      <c r="C9" s="2">
        <v>93</v>
      </c>
      <c r="D9" s="2">
        <v>95</v>
      </c>
      <c r="E9" s="14"/>
      <c r="G9" s="2" t="s">
        <v>171</v>
      </c>
      <c r="H9" s="2" t="s">
        <v>179</v>
      </c>
      <c r="I9" s="2">
        <v>542</v>
      </c>
      <c r="J9" s="2"/>
    </row>
    <row r="10" spans="1:12" x14ac:dyDescent="0.3">
      <c r="A10" s="2" t="s">
        <v>160</v>
      </c>
      <c r="B10" s="2" t="s">
        <v>135</v>
      </c>
      <c r="C10" s="2">
        <v>57</v>
      </c>
      <c r="D10" s="2">
        <v>60</v>
      </c>
      <c r="E10" s="14"/>
      <c r="G10" s="2" t="s">
        <v>174</v>
      </c>
      <c r="H10" s="2" t="s">
        <v>180</v>
      </c>
      <c r="I10" s="2">
        <v>385</v>
      </c>
      <c r="J10" s="2"/>
    </row>
    <row r="11" spans="1:12" x14ac:dyDescent="0.3">
      <c r="A11" s="2" t="s">
        <v>164</v>
      </c>
      <c r="B11" s="2" t="s">
        <v>140</v>
      </c>
      <c r="C11" s="2">
        <v>94</v>
      </c>
      <c r="D11" s="2">
        <v>92</v>
      </c>
      <c r="E11" s="14"/>
      <c r="G11" s="2" t="s">
        <v>182</v>
      </c>
      <c r="H11" s="2" t="s">
        <v>181</v>
      </c>
      <c r="I11" s="2">
        <v>254</v>
      </c>
      <c r="J11" s="2"/>
    </row>
    <row r="12" spans="1:12" x14ac:dyDescent="0.3">
      <c r="A12" s="2" t="s">
        <v>165</v>
      </c>
      <c r="B12" s="2" t="s">
        <v>135</v>
      </c>
      <c r="C12" s="2">
        <v>86</v>
      </c>
      <c r="D12" s="2">
        <v>81</v>
      </c>
      <c r="E12" s="14"/>
      <c r="G12" s="2" t="s">
        <v>172</v>
      </c>
      <c r="H12" s="2" t="s">
        <v>179</v>
      </c>
      <c r="I12" s="2">
        <v>528</v>
      </c>
      <c r="J12" s="2"/>
    </row>
    <row r="14" spans="1:12" x14ac:dyDescent="0.3">
      <c r="A14" s="6" t="s">
        <v>97</v>
      </c>
      <c r="B14" s="12" t="s">
        <v>183</v>
      </c>
      <c r="G14" s="6" t="s">
        <v>194</v>
      </c>
      <c r="H14" s="12" t="s">
        <v>201</v>
      </c>
    </row>
    <row r="15" spans="1:12" x14ac:dyDescent="0.3">
      <c r="A15" s="2" t="s">
        <v>184</v>
      </c>
      <c r="B15" s="2" t="s">
        <v>185</v>
      </c>
      <c r="C15" s="2" t="s">
        <v>186</v>
      </c>
      <c r="D15" s="2" t="s">
        <v>187</v>
      </c>
      <c r="G15" s="2" t="s">
        <v>2</v>
      </c>
      <c r="H15" s="2" t="s">
        <v>196</v>
      </c>
      <c r="I15" s="13" t="s">
        <v>197</v>
      </c>
      <c r="K15" t="s">
        <v>198</v>
      </c>
    </row>
    <row r="16" spans="1:12" x14ac:dyDescent="0.3">
      <c r="A16" s="2" t="s">
        <v>188</v>
      </c>
      <c r="B16" s="2">
        <v>126</v>
      </c>
      <c r="C16" s="2">
        <v>87</v>
      </c>
      <c r="D16" s="4">
        <f>B16*5500+C16*6500</f>
        <v>1258500</v>
      </c>
      <c r="G16" s="2" t="s">
        <v>202</v>
      </c>
      <c r="H16" s="2">
        <v>62</v>
      </c>
      <c r="I16" s="4"/>
      <c r="K16" s="2" t="s">
        <v>199</v>
      </c>
      <c r="L16" s="2" t="s">
        <v>195</v>
      </c>
    </row>
    <row r="17" spans="1:12" x14ac:dyDescent="0.3">
      <c r="A17" s="2" t="s">
        <v>190</v>
      </c>
      <c r="B17" s="2">
        <v>201</v>
      </c>
      <c r="C17" s="2">
        <v>95</v>
      </c>
      <c r="D17" s="4">
        <f t="shared" ref="D17:D25" si="0">B17*5500+C17*6500</f>
        <v>1723000</v>
      </c>
      <c r="G17" s="2" t="s">
        <v>203</v>
      </c>
      <c r="H17" s="2">
        <v>42</v>
      </c>
      <c r="I17" s="4"/>
      <c r="K17" s="2" t="s">
        <v>213</v>
      </c>
      <c r="L17" s="4">
        <v>12500</v>
      </c>
    </row>
    <row r="18" spans="1:12" x14ac:dyDescent="0.3">
      <c r="A18" s="2" t="s">
        <v>189</v>
      </c>
      <c r="B18" s="2">
        <v>153</v>
      </c>
      <c r="C18" s="2">
        <v>79</v>
      </c>
      <c r="D18" s="4">
        <f t="shared" si="0"/>
        <v>1355000</v>
      </c>
      <c r="G18" s="2" t="s">
        <v>204</v>
      </c>
      <c r="H18" s="2">
        <v>54</v>
      </c>
      <c r="I18" s="4"/>
      <c r="K18" s="2" t="s">
        <v>214</v>
      </c>
      <c r="L18" s="4">
        <v>15000</v>
      </c>
    </row>
    <row r="19" spans="1:12" x14ac:dyDescent="0.3">
      <c r="A19" s="2" t="s">
        <v>191</v>
      </c>
      <c r="B19" s="2">
        <v>127</v>
      </c>
      <c r="C19" s="2">
        <v>83</v>
      </c>
      <c r="D19" s="4">
        <f t="shared" si="0"/>
        <v>1238000</v>
      </c>
      <c r="G19" s="2" t="s">
        <v>205</v>
      </c>
      <c r="H19" s="2">
        <v>35</v>
      </c>
      <c r="I19" s="4"/>
      <c r="K19" s="2" t="s">
        <v>215</v>
      </c>
      <c r="L19" s="4">
        <v>16500</v>
      </c>
    </row>
    <row r="20" spans="1:12" x14ac:dyDescent="0.3">
      <c r="A20" s="2" t="s">
        <v>192</v>
      </c>
      <c r="B20" s="2">
        <v>62</v>
      </c>
      <c r="C20" s="2">
        <v>54</v>
      </c>
      <c r="D20" s="4">
        <f t="shared" si="0"/>
        <v>692000</v>
      </c>
      <c r="G20" s="2" t="s">
        <v>206</v>
      </c>
      <c r="H20" s="2">
        <v>22</v>
      </c>
      <c r="I20" s="4"/>
      <c r="K20" s="2" t="s">
        <v>216</v>
      </c>
      <c r="L20" s="4">
        <v>18000</v>
      </c>
    </row>
    <row r="21" spans="1:12" x14ac:dyDescent="0.3">
      <c r="A21" s="2" t="s">
        <v>190</v>
      </c>
      <c r="B21" s="2">
        <v>54</v>
      </c>
      <c r="C21" s="2">
        <v>69</v>
      </c>
      <c r="D21" s="4">
        <f t="shared" si="0"/>
        <v>745500</v>
      </c>
      <c r="G21" s="2" t="s">
        <v>207</v>
      </c>
      <c r="H21" s="2">
        <v>53</v>
      </c>
      <c r="I21" s="4"/>
    </row>
    <row r="22" spans="1:12" x14ac:dyDescent="0.3">
      <c r="A22" s="2" t="s">
        <v>192</v>
      </c>
      <c r="B22" s="2">
        <v>152</v>
      </c>
      <c r="C22" s="2">
        <v>112</v>
      </c>
      <c r="D22" s="4">
        <f t="shared" si="0"/>
        <v>1564000</v>
      </c>
      <c r="G22" s="2" t="s">
        <v>208</v>
      </c>
      <c r="H22" s="2">
        <v>46</v>
      </c>
      <c r="I22" s="4"/>
    </row>
    <row r="23" spans="1:12" x14ac:dyDescent="0.3">
      <c r="A23" s="2" t="s">
        <v>189</v>
      </c>
      <c r="B23" s="2">
        <v>112</v>
      </c>
      <c r="C23" s="2">
        <v>80</v>
      </c>
      <c r="D23" s="4">
        <f t="shared" si="0"/>
        <v>1136000</v>
      </c>
      <c r="G23" s="2" t="s">
        <v>209</v>
      </c>
      <c r="H23" s="2">
        <v>38</v>
      </c>
      <c r="I23" s="4"/>
    </row>
    <row r="24" spans="1:12" x14ac:dyDescent="0.3">
      <c r="A24" s="2" t="s">
        <v>191</v>
      </c>
      <c r="B24" s="2">
        <v>135</v>
      </c>
      <c r="C24" s="2">
        <v>97</v>
      </c>
      <c r="D24" s="4">
        <f t="shared" si="0"/>
        <v>1373000</v>
      </c>
      <c r="E24" s="2"/>
      <c r="G24" s="2" t="s">
        <v>210</v>
      </c>
      <c r="H24" s="2">
        <v>43</v>
      </c>
      <c r="I24" s="4"/>
    </row>
    <row r="25" spans="1:12" x14ac:dyDescent="0.3">
      <c r="A25" s="2" t="s">
        <v>188</v>
      </c>
      <c r="B25" s="2">
        <v>142</v>
      </c>
      <c r="C25" s="2">
        <v>111</v>
      </c>
      <c r="D25" s="4">
        <f t="shared" si="0"/>
        <v>1502500</v>
      </c>
      <c r="E25" s="2"/>
      <c r="G25" s="2" t="s">
        <v>211</v>
      </c>
      <c r="H25" s="2">
        <v>38</v>
      </c>
      <c r="I25" s="4"/>
    </row>
    <row r="26" spans="1:12" x14ac:dyDescent="0.3">
      <c r="A26" s="16" t="s">
        <v>193</v>
      </c>
      <c r="B26" s="16"/>
      <c r="C26" s="16"/>
      <c r="D26" s="4"/>
      <c r="E26" s="2"/>
      <c r="G26" s="2" t="s">
        <v>212</v>
      </c>
      <c r="H26" s="2">
        <v>29</v>
      </c>
      <c r="I26" s="4"/>
    </row>
    <row r="28" spans="1:12" x14ac:dyDescent="0.3">
      <c r="A28" s="6" t="s">
        <v>217</v>
      </c>
      <c r="B28" s="12" t="s">
        <v>218</v>
      </c>
    </row>
    <row r="29" spans="1:12" x14ac:dyDescent="0.3">
      <c r="A29" s="2" t="s">
        <v>223</v>
      </c>
      <c r="B29" s="2" t="s">
        <v>219</v>
      </c>
      <c r="C29" s="2" t="s">
        <v>224</v>
      </c>
      <c r="D29" s="2" t="s">
        <v>225</v>
      </c>
      <c r="E29" s="2" t="s">
        <v>231</v>
      </c>
    </row>
    <row r="30" spans="1:12" x14ac:dyDescent="0.3">
      <c r="A30" s="2" t="s">
        <v>232</v>
      </c>
      <c r="B30" s="2" t="s">
        <v>220</v>
      </c>
      <c r="C30" s="2" t="s">
        <v>228</v>
      </c>
      <c r="D30" s="4">
        <v>5336</v>
      </c>
      <c r="E30" s="4">
        <v>4802</v>
      </c>
    </row>
    <row r="31" spans="1:12" x14ac:dyDescent="0.3">
      <c r="A31" s="2" t="s">
        <v>241</v>
      </c>
      <c r="B31" s="2" t="s">
        <v>222</v>
      </c>
      <c r="C31" s="2" t="s">
        <v>229</v>
      </c>
      <c r="D31" s="4">
        <v>4423</v>
      </c>
      <c r="E31" s="4">
        <v>3981</v>
      </c>
    </row>
    <row r="32" spans="1:12" x14ac:dyDescent="0.3">
      <c r="A32" s="2" t="s">
        <v>235</v>
      </c>
      <c r="B32" s="2" t="s">
        <v>221</v>
      </c>
      <c r="C32" s="2" t="s">
        <v>227</v>
      </c>
      <c r="D32" s="4">
        <v>3686</v>
      </c>
      <c r="E32" s="4">
        <v>3317</v>
      </c>
    </row>
    <row r="33" spans="1:8" x14ac:dyDescent="0.3">
      <c r="A33" s="2" t="s">
        <v>234</v>
      </c>
      <c r="B33" s="2" t="s">
        <v>226</v>
      </c>
      <c r="C33" s="2" t="s">
        <v>230</v>
      </c>
      <c r="D33" s="4">
        <v>4857</v>
      </c>
      <c r="E33" s="4">
        <v>4371</v>
      </c>
    </row>
    <row r="34" spans="1:8" x14ac:dyDescent="0.3">
      <c r="A34" s="2" t="s">
        <v>236</v>
      </c>
      <c r="B34" s="2" t="s">
        <v>222</v>
      </c>
      <c r="C34" s="2" t="s">
        <v>229</v>
      </c>
      <c r="D34" s="4">
        <v>6987</v>
      </c>
      <c r="E34" s="4">
        <v>6288</v>
      </c>
    </row>
    <row r="35" spans="1:8" x14ac:dyDescent="0.3">
      <c r="A35" s="2" t="s">
        <v>233</v>
      </c>
      <c r="B35" s="2" t="s">
        <v>221</v>
      </c>
      <c r="C35" s="2" t="s">
        <v>227</v>
      </c>
      <c r="D35" s="4">
        <v>5454</v>
      </c>
      <c r="E35" s="4">
        <v>4909</v>
      </c>
    </row>
    <row r="36" spans="1:8" x14ac:dyDescent="0.3">
      <c r="A36" s="2" t="s">
        <v>238</v>
      </c>
      <c r="B36" s="2" t="s">
        <v>220</v>
      </c>
      <c r="C36" s="2" t="s">
        <v>229</v>
      </c>
      <c r="D36" s="4">
        <v>6589</v>
      </c>
      <c r="E36" s="4">
        <v>5930</v>
      </c>
    </row>
    <row r="37" spans="1:8" x14ac:dyDescent="0.3">
      <c r="A37" s="2" t="s">
        <v>240</v>
      </c>
      <c r="B37" s="2" t="s">
        <v>226</v>
      </c>
      <c r="C37" s="2" t="s">
        <v>228</v>
      </c>
      <c r="D37" s="4">
        <v>3566</v>
      </c>
      <c r="E37" s="4">
        <v>3209</v>
      </c>
    </row>
    <row r="38" spans="1:8" x14ac:dyDescent="0.3">
      <c r="A38" s="2" t="s">
        <v>237</v>
      </c>
      <c r="B38" s="2" t="s">
        <v>220</v>
      </c>
      <c r="C38" s="2" t="s">
        <v>230</v>
      </c>
      <c r="D38" s="4">
        <v>8856</v>
      </c>
      <c r="E38" s="4">
        <v>7970</v>
      </c>
      <c r="F38" s="17" t="s">
        <v>242</v>
      </c>
      <c r="G38" s="18"/>
      <c r="H38" s="19"/>
    </row>
    <row r="39" spans="1:8" x14ac:dyDescent="0.3">
      <c r="A39" s="2" t="s">
        <v>239</v>
      </c>
      <c r="B39" s="2" t="s">
        <v>221</v>
      </c>
      <c r="C39" s="2" t="s">
        <v>228</v>
      </c>
      <c r="D39" s="4">
        <v>4359</v>
      </c>
      <c r="E39" s="4">
        <v>3923</v>
      </c>
      <c r="F39" s="20"/>
      <c r="G39" s="21"/>
      <c r="H39" s="22"/>
    </row>
  </sheetData>
  <mergeCells count="3">
    <mergeCell ref="A26:C26"/>
    <mergeCell ref="F38:H38"/>
    <mergeCell ref="F39:H39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sqref="A1:F1"/>
    </sheetView>
  </sheetViews>
  <sheetFormatPr defaultRowHeight="16.5" x14ac:dyDescent="0.3"/>
  <cols>
    <col min="2" max="2" width="11" bestFit="1" customWidth="1"/>
  </cols>
  <sheetData>
    <row r="1" spans="1:6" ht="20.25" x14ac:dyDescent="0.3">
      <c r="A1" s="15" t="s">
        <v>72</v>
      </c>
      <c r="B1" s="15"/>
      <c r="C1" s="15"/>
      <c r="D1" s="15"/>
      <c r="E1" s="15"/>
      <c r="F1" s="15"/>
    </row>
    <row r="3" spans="1:6" x14ac:dyDescent="0.3">
      <c r="A3" s="2" t="s">
        <v>73</v>
      </c>
      <c r="B3" s="2" t="s">
        <v>74</v>
      </c>
      <c r="C3" s="2" t="s">
        <v>75</v>
      </c>
      <c r="D3" s="2" t="s">
        <v>76</v>
      </c>
      <c r="E3" s="2" t="s">
        <v>77</v>
      </c>
      <c r="F3" s="2" t="s">
        <v>78</v>
      </c>
    </row>
    <row r="4" spans="1:6" x14ac:dyDescent="0.3">
      <c r="A4" s="2" t="s">
        <v>79</v>
      </c>
      <c r="B4" s="2" t="s">
        <v>80</v>
      </c>
      <c r="C4" s="2" t="s">
        <v>81</v>
      </c>
      <c r="D4" s="2" t="s">
        <v>82</v>
      </c>
      <c r="E4" s="4">
        <v>550</v>
      </c>
      <c r="F4" s="4">
        <v>3400</v>
      </c>
    </row>
    <row r="5" spans="1:6" x14ac:dyDescent="0.3">
      <c r="A5" s="2" t="s">
        <v>83</v>
      </c>
      <c r="B5" s="2" t="s">
        <v>84</v>
      </c>
      <c r="C5" s="2" t="s">
        <v>85</v>
      </c>
      <c r="D5" s="2" t="s">
        <v>86</v>
      </c>
      <c r="E5" s="4">
        <v>680</v>
      </c>
      <c r="F5" s="4">
        <v>3200</v>
      </c>
    </row>
    <row r="6" spans="1:6" x14ac:dyDescent="0.3">
      <c r="A6" s="2" t="s">
        <v>87</v>
      </c>
      <c r="B6" s="2" t="s">
        <v>80</v>
      </c>
      <c r="C6" s="2" t="s">
        <v>88</v>
      </c>
      <c r="D6" s="2" t="s">
        <v>82</v>
      </c>
      <c r="E6" s="4">
        <v>762</v>
      </c>
      <c r="F6" s="4">
        <v>3900</v>
      </c>
    </row>
    <row r="7" spans="1:6" x14ac:dyDescent="0.3">
      <c r="A7" s="2" t="s">
        <v>79</v>
      </c>
      <c r="B7" s="2" t="s">
        <v>84</v>
      </c>
      <c r="C7" s="2" t="s">
        <v>85</v>
      </c>
      <c r="D7" s="2" t="s">
        <v>89</v>
      </c>
      <c r="E7" s="4">
        <v>510</v>
      </c>
      <c r="F7" s="4">
        <v>3000</v>
      </c>
    </row>
    <row r="8" spans="1:6" x14ac:dyDescent="0.3">
      <c r="A8" s="2" t="s">
        <v>83</v>
      </c>
      <c r="B8" s="2" t="s">
        <v>80</v>
      </c>
      <c r="C8" s="2" t="s">
        <v>81</v>
      </c>
      <c r="D8" s="2" t="s">
        <v>82</v>
      </c>
      <c r="E8" s="4">
        <v>500</v>
      </c>
      <c r="F8" s="4">
        <v>3500</v>
      </c>
    </row>
    <row r="9" spans="1:6" x14ac:dyDescent="0.3">
      <c r="A9" s="2" t="s">
        <v>87</v>
      </c>
      <c r="B9" s="2" t="s">
        <v>80</v>
      </c>
      <c r="C9" s="2" t="s">
        <v>88</v>
      </c>
      <c r="D9" s="2" t="s">
        <v>89</v>
      </c>
      <c r="E9" s="4">
        <v>680</v>
      </c>
      <c r="F9" s="4">
        <v>3600</v>
      </c>
    </row>
    <row r="10" spans="1:6" x14ac:dyDescent="0.3">
      <c r="A10" s="2" t="s">
        <v>79</v>
      </c>
      <c r="B10" s="2" t="s">
        <v>84</v>
      </c>
      <c r="C10" s="2" t="s">
        <v>85</v>
      </c>
      <c r="D10" s="2" t="s">
        <v>82</v>
      </c>
      <c r="E10" s="4">
        <v>920</v>
      </c>
      <c r="F10" s="4">
        <v>4000</v>
      </c>
    </row>
    <row r="11" spans="1:6" x14ac:dyDescent="0.3">
      <c r="A11" s="2" t="s">
        <v>83</v>
      </c>
      <c r="B11" s="2" t="s">
        <v>80</v>
      </c>
      <c r="C11" s="2" t="s">
        <v>81</v>
      </c>
      <c r="D11" s="2" t="s">
        <v>86</v>
      </c>
      <c r="E11" s="4">
        <v>750</v>
      </c>
      <c r="F11" s="4">
        <v>3800</v>
      </c>
    </row>
    <row r="12" spans="1:6" x14ac:dyDescent="0.3">
      <c r="A12" s="2" t="s">
        <v>87</v>
      </c>
      <c r="B12" s="2" t="s">
        <v>84</v>
      </c>
      <c r="C12" s="2" t="s">
        <v>85</v>
      </c>
      <c r="D12" s="2" t="s">
        <v>89</v>
      </c>
      <c r="E12" s="4">
        <v>600</v>
      </c>
      <c r="F12" s="4">
        <v>3200</v>
      </c>
    </row>
    <row r="13" spans="1:6" x14ac:dyDescent="0.3">
      <c r="A13" s="2" t="s">
        <v>83</v>
      </c>
      <c r="B13" s="2" t="s">
        <v>84</v>
      </c>
      <c r="C13" s="2" t="s">
        <v>85</v>
      </c>
      <c r="D13" s="2" t="s">
        <v>86</v>
      </c>
      <c r="E13" s="4">
        <v>570</v>
      </c>
      <c r="F13" s="4">
        <v>3000</v>
      </c>
    </row>
    <row r="14" spans="1:6" x14ac:dyDescent="0.3">
      <c r="A14" s="2" t="s">
        <v>79</v>
      </c>
      <c r="B14" s="2" t="s">
        <v>84</v>
      </c>
      <c r="C14" s="2" t="s">
        <v>88</v>
      </c>
      <c r="D14" s="2" t="s">
        <v>86</v>
      </c>
      <c r="E14" s="4">
        <v>480</v>
      </c>
      <c r="F14" s="4">
        <v>2800</v>
      </c>
    </row>
    <row r="15" spans="1:6" x14ac:dyDescent="0.3">
      <c r="A15" s="2" t="s">
        <v>87</v>
      </c>
      <c r="B15" s="2" t="s">
        <v>80</v>
      </c>
      <c r="C15" s="2" t="s">
        <v>81</v>
      </c>
      <c r="D15" s="2" t="s">
        <v>82</v>
      </c>
      <c r="E15" s="4">
        <v>620</v>
      </c>
      <c r="F15" s="4">
        <v>3400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workbookViewId="0"/>
  </sheetViews>
  <sheetFormatPr defaultRowHeight="16.5" x14ac:dyDescent="0.3"/>
  <cols>
    <col min="1" max="1" width="15.125" bestFit="1" customWidth="1"/>
    <col min="7" max="7" width="15.125" bestFit="1" customWidth="1"/>
  </cols>
  <sheetData>
    <row r="1" spans="1:11" x14ac:dyDescent="0.3">
      <c r="A1" s="6" t="s">
        <v>95</v>
      </c>
      <c r="B1" s="23" t="s">
        <v>107</v>
      </c>
      <c r="C1" s="23"/>
      <c r="D1" s="23"/>
      <c r="E1" s="23"/>
      <c r="G1" s="6" t="s">
        <v>96</v>
      </c>
      <c r="H1" s="23" t="s">
        <v>108</v>
      </c>
      <c r="I1" s="23"/>
      <c r="J1" s="23"/>
      <c r="K1" s="23"/>
    </row>
    <row r="2" spans="1:11" x14ac:dyDescent="0.3">
      <c r="A2" s="2" t="s">
        <v>90</v>
      </c>
      <c r="B2" s="2" t="s">
        <v>91</v>
      </c>
      <c r="C2" s="2" t="s">
        <v>92</v>
      </c>
      <c r="D2" s="2" t="s">
        <v>93</v>
      </c>
      <c r="E2" s="2" t="s">
        <v>94</v>
      </c>
      <c r="G2" s="2" t="s">
        <v>90</v>
      </c>
      <c r="H2" s="2" t="s">
        <v>91</v>
      </c>
      <c r="I2" s="2" t="s">
        <v>92</v>
      </c>
      <c r="J2" s="2" t="s">
        <v>93</v>
      </c>
      <c r="K2" s="2" t="s">
        <v>94</v>
      </c>
    </row>
    <row r="3" spans="1:11" x14ac:dyDescent="0.3">
      <c r="A3" s="2" t="s">
        <v>104</v>
      </c>
      <c r="B3" s="7">
        <v>14.3</v>
      </c>
      <c r="C3" s="7">
        <v>14.5</v>
      </c>
      <c r="D3" s="7">
        <v>13.1</v>
      </c>
      <c r="E3" s="7">
        <v>14.8</v>
      </c>
      <c r="G3" s="2" t="s">
        <v>104</v>
      </c>
      <c r="H3" s="7">
        <v>12.8</v>
      </c>
      <c r="I3" s="7">
        <v>15.2</v>
      </c>
      <c r="J3" s="7">
        <v>14.2</v>
      </c>
      <c r="K3" s="7">
        <v>14.4</v>
      </c>
    </row>
    <row r="4" spans="1:11" x14ac:dyDescent="0.3">
      <c r="A4" s="2" t="s">
        <v>98</v>
      </c>
      <c r="B4" s="7">
        <v>18.600000000000001</v>
      </c>
      <c r="C4" s="7">
        <v>18.899999999999999</v>
      </c>
      <c r="D4" s="7">
        <v>17.100000000000001</v>
      </c>
      <c r="E4" s="7">
        <v>19.100000000000001</v>
      </c>
      <c r="G4" s="2" t="s">
        <v>98</v>
      </c>
      <c r="H4" s="7">
        <v>16.600000000000001</v>
      </c>
      <c r="I4" s="7">
        <v>19.8</v>
      </c>
      <c r="J4" s="7">
        <v>18.399999999999999</v>
      </c>
      <c r="K4" s="7">
        <v>18.8</v>
      </c>
    </row>
    <row r="5" spans="1:11" x14ac:dyDescent="0.3">
      <c r="A5" s="2" t="s">
        <v>99</v>
      </c>
      <c r="B5" s="7">
        <v>20.100000000000001</v>
      </c>
      <c r="C5" s="7">
        <v>20.399999999999999</v>
      </c>
      <c r="D5" s="7">
        <v>18.399999999999999</v>
      </c>
      <c r="E5" s="7">
        <v>20.7</v>
      </c>
      <c r="G5" s="2" t="s">
        <v>99</v>
      </c>
      <c r="H5" s="7">
        <v>18.100000000000001</v>
      </c>
      <c r="I5" s="7">
        <v>21.4</v>
      </c>
      <c r="J5" s="7">
        <v>19.899999999999999</v>
      </c>
      <c r="K5" s="7">
        <v>20.3</v>
      </c>
    </row>
    <row r="6" spans="1:11" x14ac:dyDescent="0.3">
      <c r="A6" s="2" t="s">
        <v>101</v>
      </c>
      <c r="B6" s="7">
        <v>14.9</v>
      </c>
      <c r="C6" s="7">
        <v>15.1</v>
      </c>
      <c r="D6" s="7">
        <v>13.6</v>
      </c>
      <c r="E6" s="7">
        <v>15.3</v>
      </c>
      <c r="G6" s="2" t="s">
        <v>101</v>
      </c>
      <c r="H6" s="7">
        <v>13.3</v>
      </c>
      <c r="I6" s="7">
        <v>15.9</v>
      </c>
      <c r="J6" s="7">
        <v>14.8</v>
      </c>
      <c r="K6" s="7">
        <v>15.1</v>
      </c>
    </row>
    <row r="7" spans="1:11" x14ac:dyDescent="0.3">
      <c r="A7" s="2" t="s">
        <v>100</v>
      </c>
      <c r="B7" s="7">
        <v>18.5</v>
      </c>
      <c r="C7" s="7">
        <v>18.8</v>
      </c>
      <c r="D7" s="7">
        <v>16.899999999999999</v>
      </c>
      <c r="E7" s="7">
        <v>19.5</v>
      </c>
      <c r="G7" s="2" t="s">
        <v>100</v>
      </c>
      <c r="H7" s="7">
        <v>16.5</v>
      </c>
      <c r="I7" s="7">
        <v>19.7</v>
      </c>
      <c r="J7" s="7">
        <v>18.3</v>
      </c>
      <c r="K7" s="7">
        <v>18.7</v>
      </c>
    </row>
    <row r="8" spans="1:11" x14ac:dyDescent="0.3">
      <c r="A8" s="2" t="s">
        <v>103</v>
      </c>
      <c r="B8" s="7">
        <v>19.600000000000001</v>
      </c>
      <c r="C8" s="7">
        <v>19.899999999999999</v>
      </c>
      <c r="D8" s="7">
        <v>17.899999999999999</v>
      </c>
      <c r="E8" s="7">
        <v>20.2</v>
      </c>
      <c r="G8" s="2" t="s">
        <v>103</v>
      </c>
      <c r="H8" s="7">
        <v>17.5</v>
      </c>
      <c r="I8" s="7">
        <v>20.9</v>
      </c>
      <c r="J8" s="7">
        <v>19.399999999999999</v>
      </c>
      <c r="K8" s="7">
        <v>19.899999999999999</v>
      </c>
    </row>
    <row r="9" spans="1:11" x14ac:dyDescent="0.3">
      <c r="A9" s="2" t="s">
        <v>102</v>
      </c>
      <c r="B9" s="7">
        <v>21.8</v>
      </c>
      <c r="C9" s="7">
        <v>22.1</v>
      </c>
      <c r="D9" s="7">
        <v>19.899999999999999</v>
      </c>
      <c r="E9" s="7">
        <v>22.4</v>
      </c>
      <c r="G9" s="2" t="s">
        <v>102</v>
      </c>
      <c r="H9" s="7">
        <v>19.399999999999999</v>
      </c>
      <c r="I9" s="7">
        <v>23.2</v>
      </c>
      <c r="J9" s="7">
        <v>21.6</v>
      </c>
      <c r="K9" s="7">
        <v>22.2</v>
      </c>
    </row>
    <row r="10" spans="1:11" x14ac:dyDescent="0.3">
      <c r="A10" s="2" t="s">
        <v>105</v>
      </c>
      <c r="B10" s="7">
        <v>22.3</v>
      </c>
      <c r="C10" s="7">
        <v>22.7</v>
      </c>
      <c r="D10" s="7">
        <v>20.399999999999999</v>
      </c>
      <c r="E10" s="7">
        <v>23.1</v>
      </c>
      <c r="G10" s="2" t="s">
        <v>105</v>
      </c>
      <c r="H10" s="7">
        <v>20.2</v>
      </c>
      <c r="I10" s="7">
        <v>23.8</v>
      </c>
      <c r="J10" s="7">
        <v>22.1</v>
      </c>
      <c r="K10" s="7">
        <v>22.6</v>
      </c>
    </row>
    <row r="11" spans="1:11" x14ac:dyDescent="0.3">
      <c r="A11" s="2" t="s">
        <v>106</v>
      </c>
      <c r="B11" s="7">
        <v>17.8</v>
      </c>
      <c r="C11" s="7">
        <v>18.100000000000001</v>
      </c>
      <c r="D11" s="7">
        <v>16.3</v>
      </c>
      <c r="E11" s="7">
        <v>18.399999999999999</v>
      </c>
      <c r="G11" s="2" t="s">
        <v>106</v>
      </c>
      <c r="H11" s="7">
        <v>16.600000000000001</v>
      </c>
      <c r="I11" s="7">
        <v>19.5</v>
      </c>
      <c r="J11" s="7">
        <v>17.600000000000001</v>
      </c>
      <c r="K11" s="7">
        <v>18.100000000000001</v>
      </c>
    </row>
    <row r="13" spans="1:11" x14ac:dyDescent="0.3">
      <c r="A13" s="6" t="s">
        <v>97</v>
      </c>
      <c r="B13" s="23" t="s">
        <v>109</v>
      </c>
      <c r="C13" s="23"/>
      <c r="D13" s="23"/>
      <c r="E13" s="23"/>
      <c r="G13" s="24" t="s">
        <v>110</v>
      </c>
      <c r="H13" s="24"/>
      <c r="I13" s="24"/>
      <c r="J13" s="24"/>
      <c r="K13" s="24"/>
    </row>
    <row r="14" spans="1:11" x14ac:dyDescent="0.3">
      <c r="A14" s="2" t="s">
        <v>90</v>
      </c>
      <c r="B14" s="2" t="s">
        <v>91</v>
      </c>
      <c r="C14" s="2" t="s">
        <v>92</v>
      </c>
      <c r="D14" s="2" t="s">
        <v>93</v>
      </c>
      <c r="E14" s="2" t="s">
        <v>94</v>
      </c>
      <c r="G14" s="2" t="s">
        <v>90</v>
      </c>
      <c r="H14" s="2" t="s">
        <v>91</v>
      </c>
      <c r="I14" s="2" t="s">
        <v>92</v>
      </c>
      <c r="J14" s="2" t="s">
        <v>93</v>
      </c>
      <c r="K14" s="2" t="s">
        <v>94</v>
      </c>
    </row>
    <row r="15" spans="1:11" x14ac:dyDescent="0.3">
      <c r="A15" s="2" t="s">
        <v>104</v>
      </c>
      <c r="B15" s="7">
        <v>14.4</v>
      </c>
      <c r="C15" s="7">
        <v>14.9</v>
      </c>
      <c r="D15" s="7">
        <v>16.2</v>
      </c>
      <c r="E15" s="7">
        <v>14.3</v>
      </c>
      <c r="G15" s="2" t="s">
        <v>104</v>
      </c>
      <c r="H15" s="7"/>
      <c r="I15" s="7"/>
      <c r="J15" s="7"/>
      <c r="K15" s="7"/>
    </row>
    <row r="16" spans="1:11" x14ac:dyDescent="0.3">
      <c r="A16" s="2" t="s">
        <v>98</v>
      </c>
      <c r="B16" s="7">
        <v>18.7</v>
      </c>
      <c r="C16" s="7">
        <v>19.399999999999999</v>
      </c>
      <c r="D16" s="7">
        <v>21.1</v>
      </c>
      <c r="E16" s="7">
        <v>18.600000000000001</v>
      </c>
      <c r="G16" s="2" t="s">
        <v>98</v>
      </c>
      <c r="H16" s="7"/>
      <c r="I16" s="7"/>
      <c r="J16" s="7"/>
      <c r="K16" s="7"/>
    </row>
    <row r="17" spans="1:11" x14ac:dyDescent="0.3">
      <c r="A17" s="2" t="s">
        <v>99</v>
      </c>
      <c r="B17" s="7">
        <v>20.3</v>
      </c>
      <c r="C17" s="7">
        <v>21.3</v>
      </c>
      <c r="D17" s="7">
        <v>22.8</v>
      </c>
      <c r="E17" s="7">
        <v>20.100000000000001</v>
      </c>
      <c r="G17" s="2" t="s">
        <v>99</v>
      </c>
      <c r="H17" s="7"/>
      <c r="I17" s="7"/>
      <c r="J17" s="7"/>
      <c r="K17" s="7"/>
    </row>
    <row r="18" spans="1:11" x14ac:dyDescent="0.3">
      <c r="A18" s="2" t="s">
        <v>101</v>
      </c>
      <c r="B18" s="7">
        <v>15.6</v>
      </c>
      <c r="C18" s="7">
        <v>15.6</v>
      </c>
      <c r="D18" s="7">
        <v>16.899999999999999</v>
      </c>
      <c r="E18" s="7">
        <v>14.9</v>
      </c>
      <c r="G18" s="2" t="s">
        <v>101</v>
      </c>
      <c r="H18" s="7"/>
      <c r="I18" s="7"/>
      <c r="J18" s="7"/>
      <c r="K18" s="7"/>
    </row>
    <row r="19" spans="1:11" x14ac:dyDescent="0.3">
      <c r="A19" s="2" t="s">
        <v>100</v>
      </c>
      <c r="B19" s="7">
        <v>18.600000000000001</v>
      </c>
      <c r="C19" s="7">
        <v>19.3</v>
      </c>
      <c r="D19" s="7">
        <v>21.6</v>
      </c>
      <c r="E19" s="7">
        <v>18.5</v>
      </c>
      <c r="G19" s="2" t="s">
        <v>100</v>
      </c>
      <c r="H19" s="7"/>
      <c r="I19" s="7"/>
      <c r="J19" s="7"/>
      <c r="K19" s="7"/>
    </row>
    <row r="20" spans="1:11" x14ac:dyDescent="0.3">
      <c r="A20" s="2" t="s">
        <v>103</v>
      </c>
      <c r="B20" s="7">
        <v>19.7</v>
      </c>
      <c r="C20" s="7">
        <v>20.5</v>
      </c>
      <c r="D20" s="7">
        <v>22.2</v>
      </c>
      <c r="E20" s="7">
        <v>19.5</v>
      </c>
      <c r="G20" s="2" t="s">
        <v>103</v>
      </c>
      <c r="H20" s="7"/>
      <c r="I20" s="7"/>
      <c r="J20" s="7"/>
      <c r="K20" s="7"/>
    </row>
    <row r="21" spans="1:11" x14ac:dyDescent="0.3">
      <c r="A21" s="2" t="s">
        <v>102</v>
      </c>
      <c r="B21" s="7">
        <v>21.8</v>
      </c>
      <c r="C21" s="7">
        <v>22.7</v>
      </c>
      <c r="D21" s="7">
        <v>24.7</v>
      </c>
      <c r="E21" s="7">
        <v>21.7</v>
      </c>
      <c r="G21" s="2" t="s">
        <v>102</v>
      </c>
      <c r="H21" s="7"/>
      <c r="I21" s="7"/>
      <c r="J21" s="7"/>
      <c r="K21" s="7"/>
    </row>
    <row r="22" spans="1:11" x14ac:dyDescent="0.3">
      <c r="A22" s="2" t="s">
        <v>105</v>
      </c>
      <c r="B22" s="7">
        <v>22.5</v>
      </c>
      <c r="C22" s="7">
        <v>23.3</v>
      </c>
      <c r="D22" s="7">
        <v>25.3</v>
      </c>
      <c r="E22" s="7">
        <v>22.3</v>
      </c>
      <c r="G22" s="2" t="s">
        <v>105</v>
      </c>
      <c r="H22" s="7"/>
      <c r="I22" s="7"/>
      <c r="J22" s="7"/>
      <c r="K22" s="7"/>
    </row>
    <row r="23" spans="1:11" x14ac:dyDescent="0.3">
      <c r="A23" s="2" t="s">
        <v>106</v>
      </c>
      <c r="B23" s="7">
        <v>18.2</v>
      </c>
      <c r="C23" s="7">
        <v>18.600000000000001</v>
      </c>
      <c r="D23" s="7">
        <v>20.2</v>
      </c>
      <c r="E23" s="7">
        <v>17.8</v>
      </c>
      <c r="G23" s="2" t="s">
        <v>106</v>
      </c>
      <c r="H23" s="7"/>
      <c r="I23" s="7"/>
      <c r="J23" s="7"/>
      <c r="K23" s="7"/>
    </row>
  </sheetData>
  <mergeCells count="4">
    <mergeCell ref="B1:E1"/>
    <mergeCell ref="H1:K1"/>
    <mergeCell ref="B13:E13"/>
    <mergeCell ref="G13:K13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workbookViewId="0">
      <selection sqref="A1:E1"/>
    </sheetView>
  </sheetViews>
  <sheetFormatPr defaultRowHeight="16.5" x14ac:dyDescent="0.3"/>
  <cols>
    <col min="2" max="2" width="13" bestFit="1" customWidth="1"/>
    <col min="3" max="3" width="9.375" bestFit="1" customWidth="1"/>
    <col min="5" max="5" width="14.625" bestFit="1" customWidth="1"/>
    <col min="6" max="6" width="5.625" customWidth="1"/>
  </cols>
  <sheetData>
    <row r="1" spans="1:5" ht="20.25" x14ac:dyDescent="0.3">
      <c r="A1" s="15" t="s">
        <v>116</v>
      </c>
      <c r="B1" s="15"/>
      <c r="C1" s="15"/>
      <c r="D1" s="15"/>
      <c r="E1" s="15"/>
    </row>
    <row r="3" spans="1:5" x14ac:dyDescent="0.3">
      <c r="A3" s="2" t="s">
        <v>112</v>
      </c>
      <c r="B3" s="2" t="s">
        <v>111</v>
      </c>
      <c r="C3" s="2" t="s">
        <v>113</v>
      </c>
      <c r="D3" s="2" t="s">
        <v>114</v>
      </c>
      <c r="E3" s="2" t="s">
        <v>115</v>
      </c>
    </row>
    <row r="4" spans="1:5" x14ac:dyDescent="0.3">
      <c r="A4" s="2">
        <v>1</v>
      </c>
      <c r="B4" s="2" t="s">
        <v>117</v>
      </c>
      <c r="C4" s="4">
        <v>523413</v>
      </c>
      <c r="D4" s="11">
        <v>500</v>
      </c>
      <c r="E4" s="11">
        <v>261706500</v>
      </c>
    </row>
    <row r="5" spans="1:5" x14ac:dyDescent="0.3">
      <c r="A5" s="2">
        <v>2</v>
      </c>
      <c r="B5" s="2" t="s">
        <v>118</v>
      </c>
      <c r="C5" s="4">
        <v>296358</v>
      </c>
      <c r="D5" s="11">
        <v>800</v>
      </c>
      <c r="E5" s="11">
        <v>237086400</v>
      </c>
    </row>
    <row r="6" spans="1:5" x14ac:dyDescent="0.3">
      <c r="A6" s="2">
        <v>3</v>
      </c>
      <c r="B6" s="2" t="s">
        <v>119</v>
      </c>
      <c r="C6" s="4">
        <v>252425</v>
      </c>
      <c r="D6" s="11">
        <v>900</v>
      </c>
      <c r="E6" s="11">
        <v>227182500</v>
      </c>
    </row>
    <row r="7" spans="1:5" x14ac:dyDescent="0.3">
      <c r="A7" s="2">
        <v>4</v>
      </c>
      <c r="B7" s="2" t="s">
        <v>121</v>
      </c>
      <c r="C7" s="4">
        <v>226985</v>
      </c>
      <c r="D7" s="11">
        <v>950</v>
      </c>
      <c r="E7" s="11">
        <v>215635750</v>
      </c>
    </row>
    <row r="8" spans="1:5" x14ac:dyDescent="0.3">
      <c r="A8" s="2">
        <v>5</v>
      </c>
      <c r="B8" s="2" t="s">
        <v>120</v>
      </c>
      <c r="C8" s="4">
        <v>202458</v>
      </c>
      <c r="D8" s="11">
        <v>1000</v>
      </c>
      <c r="E8" s="11">
        <v>202458000</v>
      </c>
    </row>
    <row r="9" spans="1:5" x14ac:dyDescent="0.3">
      <c r="A9" s="2">
        <v>6</v>
      </c>
      <c r="B9" s="2" t="s">
        <v>122</v>
      </c>
      <c r="C9" s="4">
        <v>170658</v>
      </c>
      <c r="D9" s="11">
        <v>1100</v>
      </c>
      <c r="E9" s="11">
        <v>187723800</v>
      </c>
    </row>
    <row r="10" spans="1:5" x14ac:dyDescent="0.3">
      <c r="A10" s="2">
        <v>7</v>
      </c>
      <c r="B10" s="2" t="s">
        <v>123</v>
      </c>
      <c r="C10" s="4">
        <v>72236</v>
      </c>
      <c r="D10" s="11">
        <v>2500</v>
      </c>
      <c r="E10" s="11">
        <v>180590000</v>
      </c>
    </row>
    <row r="11" spans="1:5" x14ac:dyDescent="0.3">
      <c r="A11" s="2">
        <v>8</v>
      </c>
      <c r="B11" s="2" t="s">
        <v>124</v>
      </c>
      <c r="C11" s="4">
        <v>195201</v>
      </c>
      <c r="D11" s="11">
        <v>850</v>
      </c>
      <c r="E11" s="11">
        <v>165920850</v>
      </c>
    </row>
    <row r="12" spans="1:5" x14ac:dyDescent="0.3">
      <c r="A12" s="2">
        <v>9</v>
      </c>
      <c r="B12" s="2" t="s">
        <v>125</v>
      </c>
      <c r="C12" s="4">
        <v>125796</v>
      </c>
      <c r="D12" s="11">
        <v>1200</v>
      </c>
      <c r="E12" s="11">
        <v>150955200</v>
      </c>
    </row>
    <row r="13" spans="1:5" x14ac:dyDescent="0.3">
      <c r="A13" s="2">
        <v>10</v>
      </c>
      <c r="B13" s="2" t="s">
        <v>126</v>
      </c>
      <c r="C13" s="4">
        <v>94685</v>
      </c>
      <c r="D13" s="11">
        <v>1250</v>
      </c>
      <c r="E13" s="11">
        <v>118356250</v>
      </c>
    </row>
    <row r="14" spans="1:5" x14ac:dyDescent="0.3">
      <c r="A14" s="25" t="s">
        <v>150</v>
      </c>
      <c r="B14" s="25"/>
      <c r="C14" s="25"/>
      <c r="D14" s="25"/>
      <c r="E14" s="11"/>
    </row>
  </sheetData>
  <mergeCells count="2">
    <mergeCell ref="A1:E1"/>
    <mergeCell ref="A14:D14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sqref="A1:F1"/>
    </sheetView>
  </sheetViews>
  <sheetFormatPr defaultRowHeight="16.5" x14ac:dyDescent="0.3"/>
  <cols>
    <col min="1" max="16384" width="9" style="8"/>
  </cols>
  <sheetData>
    <row r="1" spans="1:6" ht="20.25" x14ac:dyDescent="0.3">
      <c r="A1" s="26" t="s">
        <v>127</v>
      </c>
      <c r="B1" s="26"/>
      <c r="C1" s="26"/>
      <c r="D1" s="26"/>
      <c r="E1" s="26"/>
      <c r="F1" s="26"/>
    </row>
    <row r="3" spans="1:6" x14ac:dyDescent="0.3">
      <c r="A3" s="9" t="s">
        <v>128</v>
      </c>
      <c r="B3" s="9" t="s">
        <v>129</v>
      </c>
      <c r="C3" s="9" t="s">
        <v>130</v>
      </c>
      <c r="D3" s="9" t="s">
        <v>131</v>
      </c>
      <c r="E3" s="9" t="s">
        <v>132</v>
      </c>
      <c r="F3" s="9" t="s">
        <v>133</v>
      </c>
    </row>
    <row r="4" spans="1:6" x14ac:dyDescent="0.3">
      <c r="A4" s="9" t="s">
        <v>134</v>
      </c>
      <c r="B4" s="9" t="s">
        <v>135</v>
      </c>
      <c r="C4" s="9" t="s">
        <v>136</v>
      </c>
      <c r="D4" s="10">
        <v>89.2</v>
      </c>
      <c r="E4" s="10">
        <v>36.299999999999997</v>
      </c>
      <c r="F4" s="10">
        <f>SUM(D4:E4)</f>
        <v>125.5</v>
      </c>
    </row>
    <row r="5" spans="1:6" x14ac:dyDescent="0.3">
      <c r="A5" s="9" t="s">
        <v>137</v>
      </c>
      <c r="B5" s="9" t="s">
        <v>135</v>
      </c>
      <c r="C5" s="9" t="s">
        <v>138</v>
      </c>
      <c r="D5" s="10">
        <v>62.5</v>
      </c>
      <c r="E5" s="10">
        <v>11.399999999999999</v>
      </c>
      <c r="F5" s="10">
        <f t="shared" ref="F5:F13" si="0">SUM(D5:E5)</f>
        <v>73.900000000000006</v>
      </c>
    </row>
    <row r="6" spans="1:6" x14ac:dyDescent="0.3">
      <c r="A6" s="9" t="s">
        <v>139</v>
      </c>
      <c r="B6" s="9" t="s">
        <v>140</v>
      </c>
      <c r="C6" s="9" t="s">
        <v>141</v>
      </c>
      <c r="D6" s="10">
        <v>80.900000000000006</v>
      </c>
      <c r="E6" s="10">
        <v>22.200000000000003</v>
      </c>
      <c r="F6" s="10">
        <f t="shared" si="0"/>
        <v>103.10000000000001</v>
      </c>
    </row>
    <row r="7" spans="1:6" x14ac:dyDescent="0.3">
      <c r="A7" s="9" t="s">
        <v>142</v>
      </c>
      <c r="B7" s="9" t="s">
        <v>140</v>
      </c>
      <c r="C7" s="9" t="s">
        <v>143</v>
      </c>
      <c r="D7" s="10">
        <v>91.6</v>
      </c>
      <c r="E7" s="10">
        <v>45.400000000000006</v>
      </c>
      <c r="F7" s="10">
        <f t="shared" si="0"/>
        <v>137</v>
      </c>
    </row>
    <row r="8" spans="1:6" x14ac:dyDescent="0.3">
      <c r="A8" s="9" t="s">
        <v>144</v>
      </c>
      <c r="B8" s="9" t="s">
        <v>135</v>
      </c>
      <c r="C8" s="9" t="s">
        <v>143</v>
      </c>
      <c r="D8" s="10">
        <v>96.5</v>
      </c>
      <c r="E8" s="10">
        <v>44.8</v>
      </c>
      <c r="F8" s="10">
        <f t="shared" si="0"/>
        <v>141.30000000000001</v>
      </c>
    </row>
    <row r="9" spans="1:6" x14ac:dyDescent="0.3">
      <c r="A9" s="9" t="s">
        <v>145</v>
      </c>
      <c r="B9" s="9" t="s">
        <v>140</v>
      </c>
      <c r="C9" s="9" t="s">
        <v>136</v>
      </c>
      <c r="D9" s="10">
        <v>84.8</v>
      </c>
      <c r="E9" s="10">
        <v>39.299999999999997</v>
      </c>
      <c r="F9" s="10">
        <f t="shared" si="0"/>
        <v>124.1</v>
      </c>
    </row>
    <row r="10" spans="1:6" x14ac:dyDescent="0.3">
      <c r="A10" s="9" t="s">
        <v>146</v>
      </c>
      <c r="B10" s="9" t="s">
        <v>140</v>
      </c>
      <c r="C10" s="9" t="s">
        <v>138</v>
      </c>
      <c r="D10" s="10">
        <v>88.1</v>
      </c>
      <c r="E10" s="10">
        <v>36.099999999999994</v>
      </c>
      <c r="F10" s="10">
        <f t="shared" si="0"/>
        <v>124.19999999999999</v>
      </c>
    </row>
    <row r="11" spans="1:6" x14ac:dyDescent="0.3">
      <c r="A11" s="9" t="s">
        <v>147</v>
      </c>
      <c r="B11" s="9" t="s">
        <v>135</v>
      </c>
      <c r="C11" s="9" t="s">
        <v>141</v>
      </c>
      <c r="D11" s="10">
        <v>79.599999999999994</v>
      </c>
      <c r="E11" s="10">
        <v>24.599999999999994</v>
      </c>
      <c r="F11" s="10">
        <f t="shared" si="0"/>
        <v>104.19999999999999</v>
      </c>
    </row>
    <row r="12" spans="1:6" x14ac:dyDescent="0.3">
      <c r="A12" s="9" t="s">
        <v>148</v>
      </c>
      <c r="B12" s="9" t="s">
        <v>135</v>
      </c>
      <c r="C12" s="9" t="s">
        <v>143</v>
      </c>
      <c r="D12" s="10">
        <v>97.2</v>
      </c>
      <c r="E12" s="10">
        <v>44.599999999999994</v>
      </c>
      <c r="F12" s="10">
        <f t="shared" si="0"/>
        <v>141.80000000000001</v>
      </c>
    </row>
    <row r="13" spans="1:6" x14ac:dyDescent="0.3">
      <c r="A13" s="9" t="s">
        <v>149</v>
      </c>
      <c r="B13" s="9" t="s">
        <v>140</v>
      </c>
      <c r="C13" s="9" t="s">
        <v>136</v>
      </c>
      <c r="D13" s="10">
        <v>92.7</v>
      </c>
      <c r="E13" s="10">
        <v>38.299999999999997</v>
      </c>
      <c r="F13" s="10">
        <f t="shared" si="0"/>
        <v>131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김종일</dc:creator>
  <cp:lastModifiedBy>OFFICE-MAIN</cp:lastModifiedBy>
  <dcterms:created xsi:type="dcterms:W3CDTF">2016-08-29T02:47:42Z</dcterms:created>
  <dcterms:modified xsi:type="dcterms:W3CDTF">2017-01-16T01:36:04Z</dcterms:modified>
</cp:coreProperties>
</file>