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3995" windowHeight="7380"/>
  </bookViews>
  <sheets>
    <sheet name="기본작업-1" sheetId="10" r:id="rId1"/>
    <sheet name="기본작업-2" sheetId="2" r:id="rId2"/>
    <sheet name="기본작업-3" sheetId="9" r:id="rId3"/>
    <sheet name="계산작업" sheetId="4" r:id="rId4"/>
    <sheet name="분석작업-1" sheetId="11" r:id="rId5"/>
    <sheet name="분석작업-2" sheetId="7" r:id="rId6"/>
    <sheet name="매크로작업" sheetId="6" r:id="rId7"/>
    <sheet name="차트작업" sheetId="14" r:id="rId8"/>
  </sheets>
  <calcPr calcId="144525"/>
</workbook>
</file>

<file path=xl/calcChain.xml><?xml version="1.0" encoding="utf-8"?>
<calcChain xmlns="http://schemas.openxmlformats.org/spreadsheetml/2006/main">
  <c r="E4" i="4"/>
  <c r="E5"/>
  <c r="E6"/>
  <c r="E7"/>
  <c r="E8"/>
  <c r="E9"/>
  <c r="E10"/>
  <c r="E11"/>
  <c r="E3"/>
  <c r="D5" i="7" l="1"/>
  <c r="F5" s="1"/>
  <c r="D6"/>
  <c r="F6" s="1"/>
  <c r="D7"/>
  <c r="F7" s="1"/>
  <c r="D8"/>
  <c r="F8" s="1"/>
  <c r="D9"/>
  <c r="F9" s="1"/>
  <c r="D10"/>
  <c r="F10" s="1"/>
  <c r="D4"/>
  <c r="F4" s="1"/>
</calcChain>
</file>

<file path=xl/sharedStrings.xml><?xml version="1.0" encoding="utf-8"?>
<sst xmlns="http://schemas.openxmlformats.org/spreadsheetml/2006/main" count="285" uniqueCount="197">
  <si>
    <t>대학교 수시모집 전현 현황</t>
    <phoneticPr fontId="1" type="noConversion"/>
  </si>
  <si>
    <t>대출종류</t>
    <phoneticPr fontId="1" type="noConversion"/>
  </si>
  <si>
    <t>대출기간(월)</t>
    <phoneticPr fontId="1" type="noConversion"/>
  </si>
  <si>
    <t>대출일자</t>
    <phoneticPr fontId="1" type="noConversion"/>
  </si>
  <si>
    <t>대출금액</t>
    <phoneticPr fontId="1" type="noConversion"/>
  </si>
  <si>
    <t>고객등급</t>
    <phoneticPr fontId="1" type="noConversion"/>
  </si>
  <si>
    <t>일반</t>
    <phoneticPr fontId="1" type="noConversion"/>
  </si>
  <si>
    <t>골드</t>
    <phoneticPr fontId="1" type="noConversion"/>
  </si>
  <si>
    <t>실버</t>
    <phoneticPr fontId="1" type="noConversion"/>
  </si>
  <si>
    <t>VIP</t>
    <phoneticPr fontId="1" type="noConversion"/>
  </si>
  <si>
    <t>주택담보대출</t>
    <phoneticPr fontId="1" type="noConversion"/>
  </si>
  <si>
    <t>신용대출</t>
    <phoneticPr fontId="1" type="noConversion"/>
  </si>
  <si>
    <t>서민지원대출</t>
    <phoneticPr fontId="1" type="noConversion"/>
  </si>
  <si>
    <t>창업지원대출</t>
    <phoneticPr fontId="1" type="noConversion"/>
  </si>
  <si>
    <t>2015년 4월</t>
    <phoneticPr fontId="1" type="noConversion"/>
  </si>
  <si>
    <t>2015년 1월</t>
    <phoneticPr fontId="1" type="noConversion"/>
  </si>
  <si>
    <t>2015년 2월</t>
    <phoneticPr fontId="1" type="noConversion"/>
  </si>
  <si>
    <t>2015년 3월</t>
    <phoneticPr fontId="1" type="noConversion"/>
  </si>
  <si>
    <t>2015년 5월</t>
    <phoneticPr fontId="1" type="noConversion"/>
  </si>
  <si>
    <t>고객코드</t>
    <phoneticPr fontId="1" type="noConversion"/>
  </si>
  <si>
    <t>A-100001</t>
    <phoneticPr fontId="1" type="noConversion"/>
  </si>
  <si>
    <t>A-100002</t>
  </si>
  <si>
    <t>A-100003</t>
  </si>
  <si>
    <t>A-100004</t>
  </si>
  <si>
    <t>A-100005</t>
  </si>
  <si>
    <t>A-100006</t>
  </si>
  <si>
    <t>A-100007</t>
  </si>
  <si>
    <t>A-100008</t>
  </si>
  <si>
    <t>A-100009</t>
  </si>
  <si>
    <t>A-100010</t>
  </si>
  <si>
    <t>A-100011</t>
  </si>
  <si>
    <t>상공은행 대출 현황표</t>
    <phoneticPr fontId="1" type="noConversion"/>
  </si>
  <si>
    <t>지역별 미수금 현황</t>
    <phoneticPr fontId="1" type="noConversion"/>
  </si>
  <si>
    <t>지역</t>
    <phoneticPr fontId="1" type="noConversion"/>
  </si>
  <si>
    <t>담당자</t>
    <phoneticPr fontId="1" type="noConversion"/>
  </si>
  <si>
    <t>매출액</t>
    <phoneticPr fontId="1" type="noConversion"/>
  </si>
  <si>
    <t>결제방식</t>
    <phoneticPr fontId="1" type="noConversion"/>
  </si>
  <si>
    <t>할인액</t>
    <phoneticPr fontId="1" type="noConversion"/>
  </si>
  <si>
    <t>수금액</t>
    <phoneticPr fontId="1" type="noConversion"/>
  </si>
  <si>
    <t>미수금</t>
    <phoneticPr fontId="1" type="noConversion"/>
  </si>
  <si>
    <t>서울</t>
    <phoneticPr fontId="1" type="noConversion"/>
  </si>
  <si>
    <t>민방식</t>
    <phoneticPr fontId="1" type="noConversion"/>
  </si>
  <si>
    <t>카드</t>
    <phoneticPr fontId="1" type="noConversion"/>
  </si>
  <si>
    <t>인천</t>
    <phoneticPr fontId="1" type="noConversion"/>
  </si>
  <si>
    <t>강형중</t>
    <phoneticPr fontId="1" type="noConversion"/>
  </si>
  <si>
    <t>현금</t>
    <phoneticPr fontId="1" type="noConversion"/>
  </si>
  <si>
    <t>대구</t>
    <phoneticPr fontId="1" type="noConversion"/>
  </si>
  <si>
    <t>김성운</t>
    <phoneticPr fontId="1" type="noConversion"/>
  </si>
  <si>
    <t>부산</t>
    <phoneticPr fontId="1" type="noConversion"/>
  </si>
  <si>
    <t>한채영</t>
    <phoneticPr fontId="1" type="noConversion"/>
  </si>
  <si>
    <t>대전</t>
    <phoneticPr fontId="1" type="noConversion"/>
  </si>
  <si>
    <t>안병욱</t>
    <phoneticPr fontId="1" type="noConversion"/>
  </si>
  <si>
    <t>광주</t>
    <phoneticPr fontId="1" type="noConversion"/>
  </si>
  <si>
    <t>이은주</t>
    <phoneticPr fontId="1" type="noConversion"/>
  </si>
  <si>
    <t>울산</t>
    <phoneticPr fontId="1" type="noConversion"/>
  </si>
  <si>
    <t>채진아</t>
    <phoneticPr fontId="1" type="noConversion"/>
  </si>
  <si>
    <t>강원도</t>
    <phoneticPr fontId="1" type="noConversion"/>
  </si>
  <si>
    <t>하지율</t>
    <phoneticPr fontId="1" type="noConversion"/>
  </si>
  <si>
    <t>충청도</t>
    <phoneticPr fontId="1" type="noConversion"/>
  </si>
  <si>
    <t>이찬성</t>
    <phoneticPr fontId="1" type="noConversion"/>
  </si>
  <si>
    <t>전라도</t>
    <phoneticPr fontId="1" type="noConversion"/>
  </si>
  <si>
    <t>김정은</t>
    <phoneticPr fontId="1" type="noConversion"/>
  </si>
  <si>
    <t>경상도</t>
    <phoneticPr fontId="1" type="noConversion"/>
  </si>
  <si>
    <t>김동현</t>
    <phoneticPr fontId="1" type="noConversion"/>
  </si>
  <si>
    <t>제주</t>
    <phoneticPr fontId="1" type="noConversion"/>
  </si>
  <si>
    <t>유동원</t>
    <phoneticPr fontId="1" type="noConversion"/>
  </si>
  <si>
    <t>부서명</t>
    <phoneticPr fontId="1" type="noConversion"/>
  </si>
  <si>
    <t>직무수행</t>
    <phoneticPr fontId="1" type="noConversion"/>
  </si>
  <si>
    <t>책임감</t>
    <phoneticPr fontId="1" type="noConversion"/>
  </si>
  <si>
    <t>이해력</t>
    <phoneticPr fontId="1" type="noConversion"/>
  </si>
  <si>
    <t>협동심</t>
    <phoneticPr fontId="1" type="noConversion"/>
  </si>
  <si>
    <t>총점</t>
    <phoneticPr fontId="1" type="noConversion"/>
  </si>
  <si>
    <t>부서별 인사평가 결과</t>
    <phoneticPr fontId="1" type="noConversion"/>
  </si>
  <si>
    <t>생산부</t>
    <phoneticPr fontId="1" type="noConversion"/>
  </si>
  <si>
    <t>기획부</t>
    <phoneticPr fontId="1" type="noConversion"/>
  </si>
  <si>
    <t>인사부</t>
    <phoneticPr fontId="1" type="noConversion"/>
  </si>
  <si>
    <t>영업부</t>
    <phoneticPr fontId="1" type="noConversion"/>
  </si>
  <si>
    <t>사원코드</t>
    <phoneticPr fontId="1" type="noConversion"/>
  </si>
  <si>
    <t>S-101</t>
    <phoneticPr fontId="1" type="noConversion"/>
  </si>
  <si>
    <t>S-102</t>
  </si>
  <si>
    <t>S-103</t>
  </si>
  <si>
    <t>G-201</t>
    <phoneticPr fontId="1" type="noConversion"/>
  </si>
  <si>
    <t>G-202</t>
  </si>
  <si>
    <t>G-203</t>
  </si>
  <si>
    <t>P-301</t>
    <phoneticPr fontId="1" type="noConversion"/>
  </si>
  <si>
    <t>P-302</t>
  </si>
  <si>
    <t>B-401</t>
    <phoneticPr fontId="1" type="noConversion"/>
  </si>
  <si>
    <t>B-402</t>
  </si>
  <si>
    <t>B-403</t>
  </si>
  <si>
    <t>B-404</t>
  </si>
  <si>
    <t>인도금</t>
    <phoneticPr fontId="1" type="noConversion"/>
  </si>
  <si>
    <t>할부원금</t>
    <phoneticPr fontId="1" type="noConversion"/>
  </si>
  <si>
    <t>상환기간(월)</t>
    <phoneticPr fontId="1" type="noConversion"/>
  </si>
  <si>
    <t>차량총액</t>
    <phoneticPr fontId="1" type="noConversion"/>
  </si>
  <si>
    <t>월납입금</t>
    <phoneticPr fontId="1" type="noConversion"/>
  </si>
  <si>
    <t>자동차 판매 현황</t>
    <phoneticPr fontId="1" type="noConversion"/>
  </si>
  <si>
    <t>차량명</t>
    <phoneticPr fontId="1" type="noConversion"/>
  </si>
  <si>
    <t>싼타매</t>
    <phoneticPr fontId="1" type="noConversion"/>
  </si>
  <si>
    <t>코란다</t>
    <phoneticPr fontId="1" type="noConversion"/>
  </si>
  <si>
    <t>SN5</t>
    <phoneticPr fontId="1" type="noConversion"/>
  </si>
  <si>
    <t>크루지</t>
    <phoneticPr fontId="1" type="noConversion"/>
  </si>
  <si>
    <t>윈스타</t>
    <phoneticPr fontId="1" type="noConversion"/>
  </si>
  <si>
    <t>KS7</t>
    <phoneticPr fontId="1" type="noConversion"/>
  </si>
  <si>
    <t>그랜지</t>
    <phoneticPr fontId="1" type="noConversion"/>
  </si>
  <si>
    <t>가전제품 생산 현황</t>
    <phoneticPr fontId="1" type="noConversion"/>
  </si>
  <si>
    <t>제품명</t>
    <phoneticPr fontId="1" type="noConversion"/>
  </si>
  <si>
    <t>생산원가</t>
    <phoneticPr fontId="1" type="noConversion"/>
  </si>
  <si>
    <t>생산량</t>
    <phoneticPr fontId="1" type="noConversion"/>
  </si>
  <si>
    <t>불량률</t>
    <phoneticPr fontId="1" type="noConversion"/>
  </si>
  <si>
    <t>냉장고</t>
    <phoneticPr fontId="1" type="noConversion"/>
  </si>
  <si>
    <t>세탁기</t>
    <phoneticPr fontId="1" type="noConversion"/>
  </si>
  <si>
    <t>TV</t>
    <phoneticPr fontId="1" type="noConversion"/>
  </si>
  <si>
    <t>전기밥솥</t>
    <phoneticPr fontId="1" type="noConversion"/>
  </si>
  <si>
    <t>진공청소기</t>
    <phoneticPr fontId="1" type="noConversion"/>
  </si>
  <si>
    <t>[표1]</t>
    <phoneticPr fontId="1" type="noConversion"/>
  </si>
  <si>
    <t>성명</t>
    <phoneticPr fontId="1" type="noConversion"/>
  </si>
  <si>
    <t>성별</t>
    <phoneticPr fontId="1" type="noConversion"/>
  </si>
  <si>
    <t>상공마트 판매 현황</t>
    <phoneticPr fontId="1" type="noConversion"/>
  </si>
  <si>
    <t>분류</t>
    <phoneticPr fontId="1" type="noConversion"/>
  </si>
  <si>
    <t>제품명</t>
    <phoneticPr fontId="1" type="noConversion"/>
  </si>
  <si>
    <t>판매가</t>
    <phoneticPr fontId="1" type="noConversion"/>
  </si>
  <si>
    <t>판매량</t>
    <phoneticPr fontId="1" type="noConversion"/>
  </si>
  <si>
    <t>판매총액</t>
    <phoneticPr fontId="1" type="noConversion"/>
  </si>
  <si>
    <t>식품</t>
    <phoneticPr fontId="1" type="noConversion"/>
  </si>
  <si>
    <t>전자</t>
    <phoneticPr fontId="1" type="noConversion"/>
  </si>
  <si>
    <t>신양라면</t>
    <phoneticPr fontId="1" type="noConversion"/>
  </si>
  <si>
    <t>한강우유</t>
    <phoneticPr fontId="1" type="noConversion"/>
  </si>
  <si>
    <t>싱싱한우</t>
    <phoneticPr fontId="1" type="noConversion"/>
  </si>
  <si>
    <t>퀵드라이기</t>
    <phoneticPr fontId="1" type="noConversion"/>
  </si>
  <si>
    <t>신한선풍기</t>
    <phoneticPr fontId="1" type="noConversion"/>
  </si>
  <si>
    <t>유아</t>
    <phoneticPr fontId="1" type="noConversion"/>
  </si>
  <si>
    <t>튼튼기저귀</t>
    <phoneticPr fontId="1" type="noConversion"/>
  </si>
  <si>
    <t>서울분유</t>
    <phoneticPr fontId="1" type="noConversion"/>
  </si>
  <si>
    <t>씽씽보행기</t>
    <phoneticPr fontId="1" type="noConversion"/>
  </si>
  <si>
    <t>한국가습기</t>
    <phoneticPr fontId="1" type="noConversion"/>
  </si>
  <si>
    <t>[표2]</t>
    <phoneticPr fontId="1" type="noConversion"/>
  </si>
  <si>
    <t>순위</t>
    <phoneticPr fontId="1" type="noConversion"/>
  </si>
  <si>
    <t>영업부 우수사원 선발</t>
    <phoneticPr fontId="1" type="noConversion"/>
  </si>
  <si>
    <t>사원명</t>
    <phoneticPr fontId="1" type="noConversion"/>
  </si>
  <si>
    <t>결과</t>
    <phoneticPr fontId="1" type="noConversion"/>
  </si>
  <si>
    <t>결과</t>
    <phoneticPr fontId="1" type="noConversion"/>
  </si>
  <si>
    <t>최수우</t>
    <phoneticPr fontId="1" type="noConversion"/>
  </si>
  <si>
    <t>우수</t>
    <phoneticPr fontId="1" type="noConversion"/>
  </si>
  <si>
    <t>장려</t>
    <phoneticPr fontId="1" type="noConversion"/>
  </si>
  <si>
    <t>남</t>
    <phoneticPr fontId="1" type="noConversion"/>
  </si>
  <si>
    <t>여</t>
    <phoneticPr fontId="1" type="noConversion"/>
  </si>
  <si>
    <t>이명희</t>
    <phoneticPr fontId="1" type="noConversion"/>
  </si>
  <si>
    <t>김신애</t>
    <phoneticPr fontId="1" type="noConversion"/>
  </si>
  <si>
    <t>한주연</t>
    <phoneticPr fontId="1" type="noConversion"/>
  </si>
  <si>
    <t>한상훈</t>
    <phoneticPr fontId="1" type="noConversion"/>
  </si>
  <si>
    <t>윤성철</t>
    <phoneticPr fontId="1" type="noConversion"/>
  </si>
  <si>
    <t>강상희</t>
    <phoneticPr fontId="1" type="noConversion"/>
  </si>
  <si>
    <t>&lt;순위표&gt;</t>
    <phoneticPr fontId="1" type="noConversion"/>
  </si>
  <si>
    <t>[표3]</t>
    <phoneticPr fontId="1" type="noConversion"/>
  </si>
  <si>
    <t>회원 관리 현황</t>
    <phoneticPr fontId="1" type="noConversion"/>
  </si>
  <si>
    <t>회원코드</t>
    <phoneticPr fontId="1" type="noConversion"/>
  </si>
  <si>
    <t>비고</t>
    <phoneticPr fontId="1" type="noConversion"/>
  </si>
  <si>
    <t>가입일</t>
    <phoneticPr fontId="1" type="noConversion"/>
  </si>
  <si>
    <t>K-0051</t>
    <phoneticPr fontId="1" type="noConversion"/>
  </si>
  <si>
    <t>K-0052</t>
  </si>
  <si>
    <t>K-0053</t>
  </si>
  <si>
    <t>K-0054</t>
  </si>
  <si>
    <t>K-0055</t>
  </si>
  <si>
    <t>K-0056</t>
  </si>
  <si>
    <t>K-0057</t>
  </si>
  <si>
    <t>K-0058</t>
  </si>
  <si>
    <t>K-0059</t>
  </si>
  <si>
    <t>[표4]</t>
    <phoneticPr fontId="1" type="noConversion"/>
  </si>
  <si>
    <t>8월 출석현황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</si>
  <si>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</si>
  <si>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</si>
  <si>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</si>
  <si>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</si>
  <si>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출석률</t>
    <phoneticPr fontId="1" type="noConversion"/>
  </si>
  <si>
    <t>O</t>
    <phoneticPr fontId="1" type="noConversion"/>
  </si>
  <si>
    <t>이용석</t>
    <phoneticPr fontId="1" type="noConversion"/>
  </si>
  <si>
    <t>신태연</t>
    <phoneticPr fontId="1" type="noConversion"/>
  </si>
  <si>
    <t>임태영</t>
    <phoneticPr fontId="1" type="noConversion"/>
  </si>
  <si>
    <t>안철수</t>
    <phoneticPr fontId="1" type="noConversion"/>
  </si>
  <si>
    <t>김성윤</t>
    <phoneticPr fontId="1" type="noConversion"/>
  </si>
  <si>
    <t>한신애</t>
    <phoneticPr fontId="1" type="noConversion"/>
  </si>
  <si>
    <t>성민수</t>
    <phoneticPr fontId="1" type="noConversion"/>
  </si>
  <si>
    <t>한지원</t>
    <phoneticPr fontId="1" type="noConversion"/>
  </si>
  <si>
    <t>이수영</t>
    <phoneticPr fontId="1" type="noConversion"/>
  </si>
  <si>
    <t>[표5]</t>
    <phoneticPr fontId="1" type="noConversion"/>
  </si>
  <si>
    <t>과일별 수입 현황</t>
    <phoneticPr fontId="1" type="noConversion"/>
  </si>
  <si>
    <t>월</t>
    <phoneticPr fontId="1" type="noConversion"/>
  </si>
  <si>
    <t>과일명</t>
    <phoneticPr fontId="1" type="noConversion"/>
  </si>
  <si>
    <t>수입가</t>
    <phoneticPr fontId="1" type="noConversion"/>
  </si>
  <si>
    <t>수입량</t>
    <phoneticPr fontId="1" type="noConversion"/>
  </si>
  <si>
    <t>망고</t>
    <phoneticPr fontId="1" type="noConversion"/>
  </si>
  <si>
    <t>체리</t>
    <phoneticPr fontId="1" type="noConversion"/>
  </si>
  <si>
    <t>블루베리</t>
    <phoneticPr fontId="1" type="noConversion"/>
  </si>
  <si>
    <t>오렌지</t>
    <phoneticPr fontId="1" type="noConversion"/>
  </si>
  <si>
    <t>망고 수입횟수</t>
    <phoneticPr fontId="1" type="noConversion"/>
  </si>
  <si>
    <t>분류가 식품인 제품의 판매총액 합계</t>
    <phoneticPr fontId="1" type="noConversion"/>
  </si>
  <si>
    <t>하프마라톤 결과표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</si>
</sst>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7" applyFont="1" applyBorder="1" applyAlignment="1">
      <alignment horizontal="right" vertical="center"/>
    </xf>
    <xf numFmtId="41" fontId="0" fillId="0" borderId="1" xfId="17" applyFont="1" applyBorder="1" applyAlignment="1">
      <alignment horizontal="center" vertical="center"/>
    </xf>
    <xf numFmtId="176" fontId="0" fillId="0" borderId="1" xfId="17" applyNumberFormat="1" applyFont="1" applyBorder="1" applyAlignment="1">
      <alignment horizontal="right" vertical="center"/>
    </xf>
    <xf numFmtId="10" fontId="0" fillId="0" borderId="1" xfId="17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41" fontId="0" fillId="0" borderId="1" xfId="17" applyFon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17" applyNumberFormat="1" applyFont="1" applyBorder="1" applyAlignment="1">
      <alignment horizontal="center" vertical="center"/>
    </xf>
    <xf numFmtId="14" fontId="0" fillId="0" borderId="1" xfId="17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8">
    <cellStyle name="백분율 2" xfId="2"/>
    <cellStyle name="백분율 2 2" xfId="3"/>
    <cellStyle name="백분율 3" xfId="4"/>
    <cellStyle name="쉼표 [0]" xfId="17" builtinId="6"/>
    <cellStyle name="쉼표 [0] 2" xfId="5"/>
    <cellStyle name="쉼표 [0] 3" xfId="6"/>
    <cellStyle name="통화 [0] 2" xfId="7"/>
    <cellStyle name="통화 [0] 2 2" xfId="8"/>
    <cellStyle name="통화 [0] 3" xfId="9"/>
    <cellStyle name="표준" xfId="0" builtinId="0"/>
    <cellStyle name="표준 2" xfId="1"/>
    <cellStyle name="표준 2 2" xfId="10"/>
    <cellStyle name="표준 2 3" xfId="11"/>
    <cellStyle name="표준 2 4" xfId="12"/>
    <cellStyle name="표준 2 5" xfId="13"/>
    <cellStyle name="표준 2 6" xfId="14"/>
    <cellStyle name="표준 2 7" xfId="15"/>
    <cellStyle name="표준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/>
      <c:barChart>
        <c:barDir val="col"/>
        <c:grouping val="clustered"/>
        <c:ser>
          <c:idx val="0"/>
          <c:order val="0"/>
          <c:tx>
            <c:strRef>
              <c:f>차트작업!$B$3</c:f>
              <c:strCache>
                <c:ptCount val="1"/>
                <c:pt idx="0">
                  <c:v>생산원가</c:v>
                </c:pt>
              </c:strCache>
            </c:strRef>
          </c:tx>
          <c:cat>
            <c:strRef>
              <c:f>차트작업!$A$4:$A$8</c:f>
              <c:strCache>
                <c:ptCount val="5"/>
                <c:pt idx="0">
                  <c:v>냉장고</c:v>
                </c:pt>
                <c:pt idx="1">
                  <c:v>세탁기</c:v>
                </c:pt>
                <c:pt idx="2">
                  <c:v>TV</c:v>
                </c:pt>
                <c:pt idx="3">
                  <c:v>전기밥솥</c:v>
                </c:pt>
                <c:pt idx="4">
                  <c:v>진공청소기</c:v>
                </c:pt>
              </c:strCache>
            </c:strRef>
          </c:cat>
          <c:val>
            <c:numRef>
              <c:f>차트작업!$B$4:$B$8</c:f>
              <c:numCache>
                <c:formatCode>#,##0_ </c:formatCode>
                <c:ptCount val="5"/>
                <c:pt idx="0">
                  <c:v>715000</c:v>
                </c:pt>
                <c:pt idx="1">
                  <c:v>475000</c:v>
                </c:pt>
                <c:pt idx="2">
                  <c:v>615000</c:v>
                </c:pt>
                <c:pt idx="3">
                  <c:v>120000</c:v>
                </c:pt>
                <c:pt idx="4">
                  <c:v>115000</c:v>
                </c:pt>
              </c:numCache>
            </c:numRef>
          </c:val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생산량</c:v>
                </c:pt>
              </c:strCache>
            </c:strRef>
          </c:tx>
          <c:cat>
            <c:strRef>
              <c:f>차트작업!$A$4:$A$8</c:f>
              <c:strCache>
                <c:ptCount val="5"/>
                <c:pt idx="0">
                  <c:v>냉장고</c:v>
                </c:pt>
                <c:pt idx="1">
                  <c:v>세탁기</c:v>
                </c:pt>
                <c:pt idx="2">
                  <c:v>TV</c:v>
                </c:pt>
                <c:pt idx="3">
                  <c:v>전기밥솥</c:v>
                </c:pt>
                <c:pt idx="4">
                  <c:v>진공청소기</c:v>
                </c:pt>
              </c:strCache>
            </c:strRef>
          </c:cat>
          <c:val>
            <c:numRef>
              <c:f>차트작업!$C$4:$C$8</c:f>
              <c:numCache>
                <c:formatCode>#,##0_ </c:formatCode>
                <c:ptCount val="5"/>
                <c:pt idx="0">
                  <c:v>600</c:v>
                </c:pt>
                <c:pt idx="1">
                  <c:v>850</c:v>
                </c:pt>
                <c:pt idx="2">
                  <c:v>1000</c:v>
                </c:pt>
                <c:pt idx="3">
                  <c:v>1250</c:v>
                </c:pt>
                <c:pt idx="4">
                  <c:v>1400</c:v>
                </c:pt>
              </c:numCache>
            </c:numRef>
          </c:val>
        </c:ser>
        <c:dLbls/>
        <c:axId val="68635264"/>
        <c:axId val="68661632"/>
      </c:barChart>
      <c:catAx>
        <c:axId val="68635264"/>
        <c:scaling>
          <c:orientation val="minMax"/>
        </c:scaling>
        <c:axPos val="b"/>
        <c:numFmt formatCode="General" sourceLinked="1"/>
        <c:tickLblPos val="nextTo"/>
        <c:crossAx val="68661632"/>
        <c:crosses val="autoZero"/>
        <c:auto val="1"/>
        <c:lblAlgn val="ctr"/>
        <c:lblOffset val="100"/>
      </c:catAx>
      <c:valAx>
        <c:axId val="68661632"/>
        <c:scaling>
          <c:orientation val="minMax"/>
        </c:scaling>
        <c:axPos val="l"/>
        <c:majorGridlines/>
        <c:numFmt formatCode="#,##0_ " sourceLinked="1"/>
        <c:tickLblPos val="nextTo"/>
        <c:crossAx val="68635264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/>
  </sheetViews>
  <sheetFormatPr defaultRowHeight="16.5"/>
  <cols>
    <col min="1" max="1" width="11" bestFit="1" customWidth="1"/>
    <col min="3" max="3" width="11" bestFit="1" customWidth="1"/>
  </cols>
  <sheetData>
    <row r="1" spans="1:5">
      <c r="A1" t="s">
        <v>0</v>
      </c>
    </row>
    <row r="4" spans="1:5">
      <c r="D4" s="1"/>
      <c r="E4" s="1"/>
    </row>
    <row r="5" spans="1:5">
      <c r="D5" s="1"/>
      <c r="E5" s="1"/>
    </row>
    <row r="6" spans="1:5">
      <c r="D6" s="1"/>
      <c r="E6" s="1"/>
    </row>
    <row r="7" spans="1:5">
      <c r="D7" s="1"/>
      <c r="E7" s="1"/>
    </row>
    <row r="8" spans="1:5">
      <c r="D8" s="1"/>
      <c r="E8" s="1"/>
    </row>
    <row r="9" spans="1:5">
      <c r="D9" s="1"/>
      <c r="E9" s="1"/>
    </row>
    <row r="10" spans="1:5">
      <c r="D10" s="1"/>
      <c r="E10" s="1"/>
    </row>
    <row r="11" spans="1:5">
      <c r="D11" s="1"/>
      <c r="E11" s="1"/>
    </row>
    <row r="12" spans="1:5">
      <c r="D12" s="1"/>
      <c r="E12" s="1"/>
    </row>
    <row r="13" spans="1:5">
      <c r="D13" s="1"/>
      <c r="E13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/>
  </sheetViews>
  <sheetFormatPr defaultRowHeight="16.5"/>
  <cols>
    <col min="1" max="1" width="9.5" bestFit="1" customWidth="1"/>
    <col min="3" max="3" width="13" bestFit="1" customWidth="1"/>
    <col min="4" max="4" width="11" bestFit="1" customWidth="1"/>
    <col min="5" max="5" width="12.375" bestFit="1" customWidth="1"/>
    <col min="6" max="6" width="10.5" bestFit="1" customWidth="1"/>
  </cols>
  <sheetData>
    <row r="1" spans="1:6">
      <c r="A1" t="s">
        <v>31</v>
      </c>
    </row>
    <row r="3" spans="1:6">
      <c r="A3" t="s">
        <v>19</v>
      </c>
      <c r="B3" t="s">
        <v>5</v>
      </c>
      <c r="C3" t="s">
        <v>1</v>
      </c>
      <c r="D3" t="s">
        <v>3</v>
      </c>
      <c r="E3" t="s">
        <v>2</v>
      </c>
      <c r="F3" t="s">
        <v>4</v>
      </c>
    </row>
    <row r="4" spans="1:6">
      <c r="A4" t="s">
        <v>20</v>
      </c>
      <c r="B4" t="s">
        <v>6</v>
      </c>
      <c r="C4" t="s">
        <v>12</v>
      </c>
      <c r="D4" t="s">
        <v>15</v>
      </c>
      <c r="E4">
        <v>48</v>
      </c>
      <c r="F4">
        <v>12000000</v>
      </c>
    </row>
    <row r="5" spans="1:6">
      <c r="A5" t="s">
        <v>21</v>
      </c>
      <c r="B5" t="s">
        <v>7</v>
      </c>
      <c r="C5" t="s">
        <v>10</v>
      </c>
      <c r="D5" t="s">
        <v>16</v>
      </c>
      <c r="E5">
        <v>60</v>
      </c>
      <c r="F5">
        <v>80000000</v>
      </c>
    </row>
    <row r="6" spans="1:6">
      <c r="A6" t="s">
        <v>22</v>
      </c>
      <c r="B6" t="s">
        <v>8</v>
      </c>
      <c r="C6" t="s">
        <v>12</v>
      </c>
      <c r="D6" t="s">
        <v>16</v>
      </c>
      <c r="E6">
        <v>24</v>
      </c>
      <c r="F6">
        <v>50000000</v>
      </c>
    </row>
    <row r="7" spans="1:6">
      <c r="A7" t="s">
        <v>23</v>
      </c>
      <c r="B7" t="s">
        <v>9</v>
      </c>
      <c r="C7" t="s">
        <v>11</v>
      </c>
      <c r="D7" t="s">
        <v>17</v>
      </c>
      <c r="E7">
        <v>24</v>
      </c>
      <c r="F7">
        <v>45000000</v>
      </c>
    </row>
    <row r="8" spans="1:6">
      <c r="A8" t="s">
        <v>24</v>
      </c>
      <c r="B8" t="s">
        <v>6</v>
      </c>
      <c r="C8" t="s">
        <v>13</v>
      </c>
      <c r="D8" t="s">
        <v>17</v>
      </c>
      <c r="E8">
        <v>12</v>
      </c>
      <c r="F8">
        <v>60000000</v>
      </c>
    </row>
    <row r="9" spans="1:6">
      <c r="A9" t="s">
        <v>25</v>
      </c>
      <c r="B9" t="s">
        <v>9</v>
      </c>
      <c r="C9" t="s">
        <v>11</v>
      </c>
      <c r="D9" t="s">
        <v>14</v>
      </c>
      <c r="E9">
        <v>36</v>
      </c>
      <c r="F9">
        <v>120000000</v>
      </c>
    </row>
    <row r="10" spans="1:6">
      <c r="A10" t="s">
        <v>26</v>
      </c>
      <c r="B10" t="s">
        <v>7</v>
      </c>
      <c r="C10" t="s">
        <v>13</v>
      </c>
      <c r="D10" t="s">
        <v>14</v>
      </c>
      <c r="E10">
        <v>36</v>
      </c>
      <c r="F10">
        <v>35000000</v>
      </c>
    </row>
    <row r="11" spans="1:6">
      <c r="A11" t="s">
        <v>27</v>
      </c>
      <c r="B11" t="s">
        <v>6</v>
      </c>
      <c r="C11" t="s">
        <v>12</v>
      </c>
      <c r="D11" t="s">
        <v>14</v>
      </c>
      <c r="E11">
        <v>24</v>
      </c>
      <c r="F11">
        <v>40000000</v>
      </c>
    </row>
    <row r="12" spans="1:6">
      <c r="A12" t="s">
        <v>28</v>
      </c>
      <c r="B12" t="s">
        <v>8</v>
      </c>
      <c r="C12" t="s">
        <v>13</v>
      </c>
      <c r="D12" t="s">
        <v>14</v>
      </c>
      <c r="E12">
        <v>36</v>
      </c>
      <c r="F12">
        <v>30000000</v>
      </c>
    </row>
    <row r="13" spans="1:6">
      <c r="A13" t="s">
        <v>29</v>
      </c>
      <c r="B13" t="s">
        <v>8</v>
      </c>
      <c r="C13" t="s">
        <v>10</v>
      </c>
      <c r="D13" t="s">
        <v>18</v>
      </c>
      <c r="E13">
        <v>60</v>
      </c>
      <c r="F13">
        <v>100000000</v>
      </c>
    </row>
    <row r="14" spans="1:6">
      <c r="A14" t="s">
        <v>30</v>
      </c>
      <c r="B14" t="s">
        <v>6</v>
      </c>
      <c r="C14" t="s">
        <v>10</v>
      </c>
      <c r="D14" t="s">
        <v>18</v>
      </c>
      <c r="E14">
        <v>48</v>
      </c>
      <c r="F14">
        <v>120000000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"/>
  <sheetViews>
    <sheetView workbookViewId="0"/>
  </sheetViews>
  <sheetFormatPr defaultRowHeight="16.5"/>
  <cols>
    <col min="1" max="1" width="3.625" customWidth="1"/>
  </cols>
  <sheetData>
    <row r="1" spans="2:2">
      <c r="B1" t="s">
        <v>196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workbookViewId="0"/>
  </sheetViews>
  <sheetFormatPr defaultRowHeight="16.5"/>
  <cols>
    <col min="1" max="1" width="11" bestFit="1" customWidth="1"/>
    <col min="2" max="2" width="11" customWidth="1"/>
    <col min="3" max="3" width="11.125" bestFit="1" customWidth="1"/>
    <col min="5" max="5" width="13" bestFit="1" customWidth="1"/>
  </cols>
  <sheetData>
    <row r="1" spans="1:11">
      <c r="A1" s="7" t="s">
        <v>114</v>
      </c>
      <c r="B1" s="8" t="s">
        <v>117</v>
      </c>
      <c r="G1" s="7" t="s">
        <v>135</v>
      </c>
      <c r="H1" s="8" t="s">
        <v>137</v>
      </c>
    </row>
    <row r="2" spans="1:11">
      <c r="A2" s="2" t="s">
        <v>118</v>
      </c>
      <c r="B2" s="2" t="s">
        <v>119</v>
      </c>
      <c r="C2" s="2" t="s">
        <v>120</v>
      </c>
      <c r="D2" s="2" t="s">
        <v>121</v>
      </c>
      <c r="E2" s="2" t="s">
        <v>122</v>
      </c>
      <c r="G2" s="2" t="s">
        <v>138</v>
      </c>
      <c r="H2" s="2" t="s">
        <v>116</v>
      </c>
      <c r="I2" s="2" t="s">
        <v>121</v>
      </c>
      <c r="J2" s="9" t="s">
        <v>140</v>
      </c>
    </row>
    <row r="3" spans="1:11">
      <c r="A3" s="2" t="s">
        <v>123</v>
      </c>
      <c r="B3" s="2" t="s">
        <v>126</v>
      </c>
      <c r="C3" s="4">
        <v>3600</v>
      </c>
      <c r="D3" s="4">
        <v>12352</v>
      </c>
      <c r="E3" s="4">
        <f>C3*D3</f>
        <v>44467200</v>
      </c>
      <c r="G3" s="2" t="s">
        <v>150</v>
      </c>
      <c r="H3" s="2" t="s">
        <v>144</v>
      </c>
      <c r="I3" s="4">
        <v>4582</v>
      </c>
      <c r="J3" s="4"/>
    </row>
    <row r="4" spans="1:11">
      <c r="A4" s="2" t="s">
        <v>124</v>
      </c>
      <c r="B4" s="2" t="s">
        <v>129</v>
      </c>
      <c r="C4" s="4">
        <v>32000</v>
      </c>
      <c r="D4" s="4">
        <v>349</v>
      </c>
      <c r="E4" s="4">
        <f t="shared" ref="E4:E11" si="0">C4*D4</f>
        <v>11168000</v>
      </c>
      <c r="G4" s="2" t="s">
        <v>148</v>
      </c>
      <c r="H4" s="2" t="s">
        <v>145</v>
      </c>
      <c r="I4" s="4">
        <v>2341</v>
      </c>
      <c r="J4" s="4"/>
    </row>
    <row r="5" spans="1:11">
      <c r="A5" s="2" t="s">
        <v>130</v>
      </c>
      <c r="B5" s="2" t="s">
        <v>131</v>
      </c>
      <c r="C5" s="4">
        <v>11000</v>
      </c>
      <c r="D5" s="4">
        <v>6845</v>
      </c>
      <c r="E5" s="4">
        <f t="shared" si="0"/>
        <v>75295000</v>
      </c>
      <c r="G5" s="2" t="s">
        <v>151</v>
      </c>
      <c r="H5" s="2" t="s">
        <v>144</v>
      </c>
      <c r="I5" s="4">
        <v>6853</v>
      </c>
      <c r="J5" s="4"/>
    </row>
    <row r="6" spans="1:11">
      <c r="A6" s="2" t="s">
        <v>123</v>
      </c>
      <c r="B6" s="2" t="s">
        <v>127</v>
      </c>
      <c r="C6" s="4">
        <v>15000</v>
      </c>
      <c r="D6" s="4">
        <v>3482</v>
      </c>
      <c r="E6" s="4">
        <f t="shared" si="0"/>
        <v>52230000</v>
      </c>
      <c r="G6" s="2" t="s">
        <v>146</v>
      </c>
      <c r="H6" s="2" t="s">
        <v>145</v>
      </c>
      <c r="I6" s="4">
        <v>1574</v>
      </c>
      <c r="J6" s="4"/>
    </row>
    <row r="7" spans="1:11">
      <c r="A7" s="2" t="s">
        <v>124</v>
      </c>
      <c r="B7" s="2" t="s">
        <v>134</v>
      </c>
      <c r="C7" s="4">
        <v>55000</v>
      </c>
      <c r="D7" s="4">
        <v>135</v>
      </c>
      <c r="E7" s="4">
        <f t="shared" si="0"/>
        <v>7425000</v>
      </c>
      <c r="G7" s="2" t="s">
        <v>147</v>
      </c>
      <c r="H7" s="2" t="s">
        <v>145</v>
      </c>
      <c r="I7" s="4">
        <v>6572</v>
      </c>
      <c r="J7" s="4"/>
    </row>
    <row r="8" spans="1:11">
      <c r="A8" s="2" t="s">
        <v>130</v>
      </c>
      <c r="B8" s="2" t="s">
        <v>132</v>
      </c>
      <c r="C8" s="4">
        <v>18000</v>
      </c>
      <c r="D8" s="4">
        <v>2486</v>
      </c>
      <c r="E8" s="4">
        <f t="shared" si="0"/>
        <v>44748000</v>
      </c>
      <c r="G8" s="2" t="s">
        <v>149</v>
      </c>
      <c r="H8" s="2" t="s">
        <v>144</v>
      </c>
      <c r="I8" s="4">
        <v>5486</v>
      </c>
      <c r="J8" s="4"/>
    </row>
    <row r="9" spans="1:11">
      <c r="A9" s="2" t="s">
        <v>123</v>
      </c>
      <c r="B9" s="2" t="s">
        <v>125</v>
      </c>
      <c r="C9" s="4">
        <v>3400</v>
      </c>
      <c r="D9" s="4">
        <v>13968</v>
      </c>
      <c r="E9" s="4">
        <f t="shared" si="0"/>
        <v>47491200</v>
      </c>
    </row>
    <row r="10" spans="1:11">
      <c r="A10" s="2" t="s">
        <v>130</v>
      </c>
      <c r="B10" s="2" t="s">
        <v>133</v>
      </c>
      <c r="C10" s="4">
        <v>28500</v>
      </c>
      <c r="D10" s="4">
        <v>86</v>
      </c>
      <c r="E10" s="4">
        <f t="shared" si="0"/>
        <v>2451000</v>
      </c>
      <c r="G10" s="11" t="s">
        <v>152</v>
      </c>
    </row>
    <row r="11" spans="1:11">
      <c r="A11" s="2" t="s">
        <v>124</v>
      </c>
      <c r="B11" s="2" t="s">
        <v>128</v>
      </c>
      <c r="C11" s="4">
        <v>34000</v>
      </c>
      <c r="D11" s="4">
        <v>241</v>
      </c>
      <c r="E11" s="4">
        <f t="shared" si="0"/>
        <v>8194000</v>
      </c>
      <c r="G11" s="2" t="s">
        <v>136</v>
      </c>
      <c r="H11" s="2">
        <v>1</v>
      </c>
      <c r="I11" s="2">
        <v>2</v>
      </c>
      <c r="J11" s="2">
        <v>3</v>
      </c>
    </row>
    <row r="12" spans="1:11">
      <c r="A12" s="15" t="s">
        <v>195</v>
      </c>
      <c r="B12" s="15"/>
      <c r="C12" s="15"/>
      <c r="D12" s="15"/>
      <c r="E12" s="10"/>
      <c r="G12" s="2" t="s">
        <v>139</v>
      </c>
      <c r="H12" s="2" t="s">
        <v>141</v>
      </c>
      <c r="I12" s="2" t="s">
        <v>142</v>
      </c>
      <c r="J12" s="2" t="s">
        <v>143</v>
      </c>
    </row>
    <row r="14" spans="1:11">
      <c r="A14" s="7" t="s">
        <v>153</v>
      </c>
      <c r="B14" s="8" t="s">
        <v>154</v>
      </c>
      <c r="F14" s="7" t="s">
        <v>167</v>
      </c>
      <c r="G14" s="8" t="s">
        <v>168</v>
      </c>
    </row>
    <row r="15" spans="1:11">
      <c r="A15" s="2" t="s">
        <v>155</v>
      </c>
      <c r="B15" s="2" t="s">
        <v>116</v>
      </c>
      <c r="C15" s="2" t="s">
        <v>157</v>
      </c>
      <c r="D15" s="9" t="s">
        <v>156</v>
      </c>
      <c r="F15" s="2" t="s">
        <v>115</v>
      </c>
      <c r="G15" s="2" t="s">
        <v>169</v>
      </c>
      <c r="H15" s="2" t="s">
        <v>170</v>
      </c>
      <c r="I15" s="2" t="s">
        <v>171</v>
      </c>
      <c r="J15" s="2" t="s">
        <v>172</v>
      </c>
      <c r="K15" s="9" t="s">
        <v>173</v>
      </c>
    </row>
    <row r="16" spans="1:11">
      <c r="A16" s="12" t="s">
        <v>158</v>
      </c>
      <c r="B16" s="12" t="s">
        <v>144</v>
      </c>
      <c r="C16" s="14">
        <v>40964</v>
      </c>
      <c r="D16" s="13"/>
      <c r="F16" s="12" t="s">
        <v>175</v>
      </c>
      <c r="G16" s="12" t="s">
        <v>174</v>
      </c>
      <c r="H16" s="12" t="s">
        <v>174</v>
      </c>
      <c r="I16" s="12"/>
      <c r="J16" s="12" t="s">
        <v>174</v>
      </c>
      <c r="K16" s="13"/>
    </row>
    <row r="17" spans="1:11">
      <c r="A17" s="12" t="s">
        <v>159</v>
      </c>
      <c r="B17" s="12" t="s">
        <v>145</v>
      </c>
      <c r="C17" s="14">
        <v>41711</v>
      </c>
      <c r="D17" s="13"/>
      <c r="F17" s="12" t="s">
        <v>176</v>
      </c>
      <c r="G17" s="12"/>
      <c r="H17" s="12" t="s">
        <v>174</v>
      </c>
      <c r="I17" s="12" t="s">
        <v>174</v>
      </c>
      <c r="J17" s="12" t="s">
        <v>174</v>
      </c>
      <c r="K17" s="13"/>
    </row>
    <row r="18" spans="1:11">
      <c r="A18" s="12" t="s">
        <v>160</v>
      </c>
      <c r="B18" s="12" t="s">
        <v>145</v>
      </c>
      <c r="C18" s="14">
        <v>40601</v>
      </c>
      <c r="D18" s="13"/>
      <c r="F18" s="12" t="s">
        <v>177</v>
      </c>
      <c r="G18" s="12" t="s">
        <v>174</v>
      </c>
      <c r="H18" s="12" t="s">
        <v>174</v>
      </c>
      <c r="I18" s="12" t="s">
        <v>174</v>
      </c>
      <c r="J18" s="12" t="s">
        <v>174</v>
      </c>
      <c r="K18" s="13"/>
    </row>
    <row r="19" spans="1:11">
      <c r="A19" s="12" t="s">
        <v>161</v>
      </c>
      <c r="B19" s="12" t="s">
        <v>144</v>
      </c>
      <c r="C19" s="14">
        <v>40273</v>
      </c>
      <c r="D19" s="13"/>
      <c r="F19" s="12" t="s">
        <v>178</v>
      </c>
      <c r="G19" s="12" t="s">
        <v>174</v>
      </c>
      <c r="H19" s="12"/>
      <c r="I19" s="12" t="s">
        <v>174</v>
      </c>
      <c r="J19" s="12"/>
      <c r="K19" s="13"/>
    </row>
    <row r="20" spans="1:11">
      <c r="A20" s="12" t="s">
        <v>162</v>
      </c>
      <c r="B20" s="12" t="s">
        <v>144</v>
      </c>
      <c r="C20" s="14">
        <v>41278</v>
      </c>
      <c r="D20" s="13"/>
      <c r="F20" s="12" t="s">
        <v>179</v>
      </c>
      <c r="G20" s="12" t="s">
        <v>174</v>
      </c>
      <c r="H20" s="12" t="s">
        <v>174</v>
      </c>
      <c r="I20" s="12"/>
      <c r="J20" s="12" t="s">
        <v>174</v>
      </c>
      <c r="K20" s="13"/>
    </row>
    <row r="21" spans="1:11">
      <c r="A21" s="12" t="s">
        <v>163</v>
      </c>
      <c r="B21" s="12" t="s">
        <v>145</v>
      </c>
      <c r="C21" s="14">
        <v>40969</v>
      </c>
      <c r="D21" s="13"/>
      <c r="F21" s="12" t="s">
        <v>180</v>
      </c>
      <c r="G21" s="12" t="s">
        <v>174</v>
      </c>
      <c r="H21" s="12" t="s">
        <v>174</v>
      </c>
      <c r="I21" s="12" t="s">
        <v>174</v>
      </c>
      <c r="J21" s="12"/>
      <c r="K21" s="13"/>
    </row>
    <row r="22" spans="1:11">
      <c r="A22" s="12" t="s">
        <v>164</v>
      </c>
      <c r="B22" s="12" t="s">
        <v>145</v>
      </c>
      <c r="C22" s="14">
        <v>41837</v>
      </c>
      <c r="D22" s="13"/>
      <c r="F22" s="12" t="s">
        <v>181</v>
      </c>
      <c r="G22" s="12"/>
      <c r="H22" s="12" t="s">
        <v>174</v>
      </c>
      <c r="I22" s="12"/>
      <c r="J22" s="12"/>
      <c r="K22" s="13"/>
    </row>
    <row r="23" spans="1:11">
      <c r="A23" s="12" t="s">
        <v>165</v>
      </c>
      <c r="B23" s="12" t="s">
        <v>144</v>
      </c>
      <c r="C23" s="14">
        <v>41124</v>
      </c>
      <c r="D23" s="13"/>
      <c r="F23" s="12" t="s">
        <v>182</v>
      </c>
      <c r="G23" s="12" t="s">
        <v>174</v>
      </c>
      <c r="H23" s="12" t="s">
        <v>174</v>
      </c>
      <c r="I23" s="12" t="s">
        <v>174</v>
      </c>
      <c r="J23" s="12" t="s">
        <v>174</v>
      </c>
      <c r="K23" s="13"/>
    </row>
    <row r="24" spans="1:11">
      <c r="A24" s="12" t="s">
        <v>166</v>
      </c>
      <c r="B24" s="12" t="s">
        <v>144</v>
      </c>
      <c r="C24" s="14">
        <v>40611</v>
      </c>
      <c r="D24" s="13"/>
      <c r="F24" s="12" t="s">
        <v>183</v>
      </c>
      <c r="G24" s="12"/>
      <c r="H24" s="12" t="s">
        <v>174</v>
      </c>
      <c r="I24" s="12"/>
      <c r="J24" s="12" t="s">
        <v>174</v>
      </c>
      <c r="K24" s="13"/>
    </row>
    <row r="26" spans="1:11">
      <c r="A26" s="7" t="s">
        <v>184</v>
      </c>
      <c r="B26" s="8" t="s">
        <v>185</v>
      </c>
    </row>
    <row r="27" spans="1:11">
      <c r="A27" s="2" t="s">
        <v>186</v>
      </c>
      <c r="B27" s="2" t="s">
        <v>187</v>
      </c>
      <c r="C27" s="2" t="s">
        <v>188</v>
      </c>
      <c r="D27" s="2" t="s">
        <v>189</v>
      </c>
    </row>
    <row r="28" spans="1:11">
      <c r="A28" s="2">
        <v>4</v>
      </c>
      <c r="B28" s="2" t="s">
        <v>190</v>
      </c>
      <c r="C28" s="4">
        <v>15000</v>
      </c>
      <c r="D28" s="4">
        <v>3600</v>
      </c>
    </row>
    <row r="29" spans="1:11">
      <c r="A29" s="2">
        <v>4</v>
      </c>
      <c r="B29" s="2" t="s">
        <v>191</v>
      </c>
      <c r="C29" s="4">
        <v>20000</v>
      </c>
      <c r="D29" s="4">
        <v>2000</v>
      </c>
    </row>
    <row r="30" spans="1:11">
      <c r="A30" s="2">
        <v>4</v>
      </c>
      <c r="B30" s="2" t="s">
        <v>192</v>
      </c>
      <c r="C30" s="4">
        <v>12000</v>
      </c>
      <c r="D30" s="4">
        <v>5000</v>
      </c>
    </row>
    <row r="31" spans="1:11">
      <c r="A31" s="2">
        <v>5</v>
      </c>
      <c r="B31" s="2" t="s">
        <v>190</v>
      </c>
      <c r="C31" s="4">
        <v>15000</v>
      </c>
      <c r="D31" s="4">
        <v>6500</v>
      </c>
    </row>
    <row r="32" spans="1:11">
      <c r="A32" s="2">
        <v>5</v>
      </c>
      <c r="B32" s="2" t="s">
        <v>193</v>
      </c>
      <c r="C32" s="4">
        <v>10000</v>
      </c>
      <c r="D32" s="4">
        <v>8800</v>
      </c>
    </row>
    <row r="33" spans="1:4">
      <c r="A33" s="2">
        <v>5</v>
      </c>
      <c r="B33" s="2" t="s">
        <v>191</v>
      </c>
      <c r="C33" s="4">
        <v>20000</v>
      </c>
      <c r="D33" s="4">
        <v>2000</v>
      </c>
    </row>
    <row r="34" spans="1:4">
      <c r="A34" s="2">
        <v>6</v>
      </c>
      <c r="B34" s="2" t="s">
        <v>193</v>
      </c>
      <c r="C34" s="4">
        <v>10000</v>
      </c>
      <c r="D34" s="4">
        <v>1800</v>
      </c>
    </row>
    <row r="35" spans="1:4">
      <c r="A35" s="2">
        <v>6</v>
      </c>
      <c r="B35" s="2" t="s">
        <v>190</v>
      </c>
      <c r="C35" s="4">
        <v>15000</v>
      </c>
      <c r="D35" s="4">
        <v>7000</v>
      </c>
    </row>
    <row r="36" spans="1:4">
      <c r="A36" s="2">
        <v>6</v>
      </c>
      <c r="B36" s="2" t="s">
        <v>192</v>
      </c>
      <c r="C36" s="4">
        <v>12000</v>
      </c>
      <c r="D36" s="4">
        <v>2400</v>
      </c>
    </row>
    <row r="37" spans="1:4">
      <c r="A37" s="16" t="s">
        <v>194</v>
      </c>
      <c r="B37" s="17"/>
      <c r="C37" s="18"/>
      <c r="D37" s="2"/>
    </row>
  </sheetData>
  <mergeCells count="2">
    <mergeCell ref="A12:D12"/>
    <mergeCell ref="A37:C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sqref="A1:G1"/>
    </sheetView>
  </sheetViews>
  <sheetFormatPr defaultRowHeight="16.5"/>
  <cols>
    <col min="3" max="3" width="11.875" bestFit="1" customWidth="1"/>
    <col min="5" max="5" width="10.875" bestFit="1" customWidth="1"/>
    <col min="6" max="6" width="11.875" bestFit="1" customWidth="1"/>
    <col min="7" max="7" width="10.875" bestFit="1" customWidth="1"/>
  </cols>
  <sheetData>
    <row r="1" spans="1:7" ht="20.25">
      <c r="A1" s="19" t="s">
        <v>32</v>
      </c>
      <c r="B1" s="19"/>
      <c r="C1" s="19"/>
      <c r="D1" s="19"/>
      <c r="E1" s="19"/>
      <c r="F1" s="19"/>
      <c r="G1" s="19"/>
    </row>
    <row r="3" spans="1:7">
      <c r="A3" s="2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2" t="s">
        <v>39</v>
      </c>
    </row>
    <row r="4" spans="1:7">
      <c r="A4" s="2" t="s">
        <v>40</v>
      </c>
      <c r="B4" s="2" t="s">
        <v>41</v>
      </c>
      <c r="C4" s="3">
        <v>50000000</v>
      </c>
      <c r="D4" s="2" t="s">
        <v>42</v>
      </c>
      <c r="E4" s="3">
        <v>1500000</v>
      </c>
      <c r="F4" s="3">
        <v>45000000</v>
      </c>
      <c r="G4" s="3">
        <v>3500000</v>
      </c>
    </row>
    <row r="5" spans="1:7">
      <c r="A5" s="2" t="s">
        <v>43</v>
      </c>
      <c r="B5" s="2" t="s">
        <v>44</v>
      </c>
      <c r="C5" s="3">
        <v>45000000</v>
      </c>
      <c r="D5" s="2" t="s">
        <v>45</v>
      </c>
      <c r="E5" s="3">
        <v>3600000</v>
      </c>
      <c r="F5" s="3">
        <v>30000000</v>
      </c>
      <c r="G5" s="3">
        <v>11400000</v>
      </c>
    </row>
    <row r="6" spans="1:7">
      <c r="A6" s="2" t="s">
        <v>46</v>
      </c>
      <c r="B6" s="2" t="s">
        <v>47</v>
      </c>
      <c r="C6" s="3">
        <v>34000000</v>
      </c>
      <c r="D6" s="2" t="s">
        <v>45</v>
      </c>
      <c r="E6" s="3">
        <v>2700000</v>
      </c>
      <c r="F6" s="3">
        <v>30000000</v>
      </c>
      <c r="G6" s="3">
        <v>1300000</v>
      </c>
    </row>
    <row r="7" spans="1:7">
      <c r="A7" s="2" t="s">
        <v>48</v>
      </c>
      <c r="B7" s="2" t="s">
        <v>49</v>
      </c>
      <c r="C7" s="3">
        <v>49800000</v>
      </c>
      <c r="D7" s="2" t="s">
        <v>45</v>
      </c>
      <c r="E7" s="3">
        <v>3900000</v>
      </c>
      <c r="F7" s="3">
        <v>45000000</v>
      </c>
      <c r="G7" s="3">
        <v>900000</v>
      </c>
    </row>
    <row r="8" spans="1:7">
      <c r="A8" s="2" t="s">
        <v>50</v>
      </c>
      <c r="B8" s="2" t="s">
        <v>51</v>
      </c>
      <c r="C8" s="3">
        <v>52000000</v>
      </c>
      <c r="D8" s="2" t="s">
        <v>42</v>
      </c>
      <c r="E8" s="3">
        <v>1500000</v>
      </c>
      <c r="F8" s="3">
        <v>40000000</v>
      </c>
      <c r="G8" s="3">
        <v>10500000</v>
      </c>
    </row>
    <row r="9" spans="1:7">
      <c r="A9" s="2" t="s">
        <v>52</v>
      </c>
      <c r="B9" s="2" t="s">
        <v>53</v>
      </c>
      <c r="C9" s="3">
        <v>28600000</v>
      </c>
      <c r="D9" s="2" t="s">
        <v>45</v>
      </c>
      <c r="E9" s="3">
        <v>2200000</v>
      </c>
      <c r="F9" s="3">
        <v>25000000</v>
      </c>
      <c r="G9" s="3">
        <v>1400000</v>
      </c>
    </row>
    <row r="10" spans="1:7">
      <c r="A10" s="2" t="s">
        <v>54</v>
      </c>
      <c r="B10" s="2" t="s">
        <v>55</v>
      </c>
      <c r="C10" s="3">
        <v>36800000</v>
      </c>
      <c r="D10" s="2" t="s">
        <v>45</v>
      </c>
      <c r="E10" s="3">
        <v>2900000</v>
      </c>
      <c r="F10" s="3">
        <v>30000000</v>
      </c>
      <c r="G10" s="3">
        <v>3900000</v>
      </c>
    </row>
    <row r="11" spans="1:7">
      <c r="A11" s="2" t="s">
        <v>56</v>
      </c>
      <c r="B11" s="2" t="s">
        <v>57</v>
      </c>
      <c r="C11" s="3">
        <v>54500000</v>
      </c>
      <c r="D11" s="2" t="s">
        <v>45</v>
      </c>
      <c r="E11" s="3">
        <v>4300000</v>
      </c>
      <c r="F11" s="3">
        <v>50000000</v>
      </c>
      <c r="G11" s="3">
        <v>200000</v>
      </c>
    </row>
    <row r="12" spans="1:7">
      <c r="A12" s="2" t="s">
        <v>58</v>
      </c>
      <c r="B12" s="2" t="s">
        <v>59</v>
      </c>
      <c r="C12" s="3">
        <v>46800000</v>
      </c>
      <c r="D12" s="2" t="s">
        <v>42</v>
      </c>
      <c r="E12" s="3">
        <v>1400000</v>
      </c>
      <c r="F12" s="3">
        <v>42000000</v>
      </c>
      <c r="G12" s="3">
        <v>3400000</v>
      </c>
    </row>
    <row r="13" spans="1:7">
      <c r="A13" s="2" t="s">
        <v>60</v>
      </c>
      <c r="B13" s="2" t="s">
        <v>61</v>
      </c>
      <c r="C13" s="3">
        <v>28000000</v>
      </c>
      <c r="D13" s="2" t="s">
        <v>45</v>
      </c>
      <c r="E13" s="3">
        <v>2200000</v>
      </c>
      <c r="F13" s="3">
        <v>20000000</v>
      </c>
      <c r="G13" s="3">
        <v>5800000</v>
      </c>
    </row>
    <row r="14" spans="1:7">
      <c r="A14" s="2" t="s">
        <v>62</v>
      </c>
      <c r="B14" s="2" t="s">
        <v>63</v>
      </c>
      <c r="C14" s="3">
        <v>38500000</v>
      </c>
      <c r="D14" s="2" t="s">
        <v>45</v>
      </c>
      <c r="E14" s="3">
        <v>3000000</v>
      </c>
      <c r="F14" s="3">
        <v>33000000</v>
      </c>
      <c r="G14" s="3">
        <v>2500000</v>
      </c>
    </row>
    <row r="15" spans="1:7">
      <c r="A15" s="2" t="s">
        <v>64</v>
      </c>
      <c r="B15" s="2" t="s">
        <v>65</v>
      </c>
      <c r="C15" s="3">
        <v>48000000</v>
      </c>
      <c r="D15" s="2" t="s">
        <v>42</v>
      </c>
      <c r="E15" s="3">
        <v>1400000</v>
      </c>
      <c r="F15" s="3">
        <v>40000000</v>
      </c>
      <c r="G15" s="3">
        <v>6600000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sqref="A1:F1"/>
    </sheetView>
  </sheetViews>
  <sheetFormatPr defaultRowHeight="16.5"/>
  <cols>
    <col min="2" max="4" width="11.875" bestFit="1" customWidth="1"/>
    <col min="5" max="5" width="12.375" bestFit="1" customWidth="1"/>
    <col min="6" max="6" width="10.875" bestFit="1" customWidth="1"/>
  </cols>
  <sheetData>
    <row r="1" spans="1:6" ht="20.25">
      <c r="A1" s="19" t="s">
        <v>95</v>
      </c>
      <c r="B1" s="19"/>
      <c r="C1" s="19"/>
      <c r="D1" s="19"/>
      <c r="E1" s="19"/>
      <c r="F1" s="19"/>
    </row>
    <row r="3" spans="1:6">
      <c r="A3" s="2" t="s">
        <v>96</v>
      </c>
      <c r="B3" s="2" t="s">
        <v>93</v>
      </c>
      <c r="C3" s="2" t="s">
        <v>90</v>
      </c>
      <c r="D3" s="2" t="s">
        <v>91</v>
      </c>
      <c r="E3" s="2" t="s">
        <v>92</v>
      </c>
      <c r="F3" s="2" t="s">
        <v>94</v>
      </c>
    </row>
    <row r="4" spans="1:6">
      <c r="A4" s="2" t="s">
        <v>97</v>
      </c>
      <c r="B4" s="4">
        <v>35000000</v>
      </c>
      <c r="C4" s="4">
        <v>15000000</v>
      </c>
      <c r="D4" s="4">
        <f>B4-C4</f>
        <v>20000000</v>
      </c>
      <c r="E4" s="2">
        <v>36</v>
      </c>
      <c r="F4" s="4">
        <f>D4/E4</f>
        <v>555555.5555555555</v>
      </c>
    </row>
    <row r="5" spans="1:6">
      <c r="A5" s="2" t="s">
        <v>98</v>
      </c>
      <c r="B5" s="4">
        <v>24000000</v>
      </c>
      <c r="C5" s="4">
        <v>5000000</v>
      </c>
      <c r="D5" s="4">
        <f t="shared" ref="D5:D10" si="0">B5-C5</f>
        <v>19000000</v>
      </c>
      <c r="E5" s="2">
        <v>24</v>
      </c>
      <c r="F5" s="4">
        <f t="shared" ref="F5:F10" si="1">D5/E5</f>
        <v>791666.66666666663</v>
      </c>
    </row>
    <row r="6" spans="1:6">
      <c r="A6" s="2" t="s">
        <v>99</v>
      </c>
      <c r="B6" s="4">
        <v>28000000</v>
      </c>
      <c r="C6" s="4">
        <v>7500000</v>
      </c>
      <c r="D6" s="4">
        <f t="shared" si="0"/>
        <v>20500000</v>
      </c>
      <c r="E6" s="2">
        <v>24</v>
      </c>
      <c r="F6" s="4">
        <f t="shared" si="1"/>
        <v>854166.66666666663</v>
      </c>
    </row>
    <row r="7" spans="1:6">
      <c r="A7" s="2" t="s">
        <v>100</v>
      </c>
      <c r="B7" s="4">
        <v>30000000</v>
      </c>
      <c r="C7" s="4">
        <v>8000000</v>
      </c>
      <c r="D7" s="4">
        <f t="shared" si="0"/>
        <v>22000000</v>
      </c>
      <c r="E7" s="2">
        <v>36</v>
      </c>
      <c r="F7" s="4">
        <f t="shared" si="1"/>
        <v>611111.11111111112</v>
      </c>
    </row>
    <row r="8" spans="1:6">
      <c r="A8" s="2" t="s">
        <v>101</v>
      </c>
      <c r="B8" s="4">
        <v>32000000</v>
      </c>
      <c r="C8" s="4">
        <v>8000000</v>
      </c>
      <c r="D8" s="4">
        <f t="shared" si="0"/>
        <v>24000000</v>
      </c>
      <c r="E8" s="2">
        <v>18</v>
      </c>
      <c r="F8" s="4">
        <f t="shared" si="1"/>
        <v>1333333.3333333333</v>
      </c>
    </row>
    <row r="9" spans="1:6">
      <c r="A9" s="2" t="s">
        <v>102</v>
      </c>
      <c r="B9" s="4">
        <v>36000000</v>
      </c>
      <c r="C9" s="4">
        <v>15000000</v>
      </c>
      <c r="D9" s="4">
        <f t="shared" si="0"/>
        <v>21000000</v>
      </c>
      <c r="E9" s="2">
        <v>36</v>
      </c>
      <c r="F9" s="4">
        <f t="shared" si="1"/>
        <v>583333.33333333337</v>
      </c>
    </row>
    <row r="10" spans="1:6">
      <c r="A10" s="2" t="s">
        <v>103</v>
      </c>
      <c r="B10" s="4">
        <v>40000000</v>
      </c>
      <c r="C10" s="4">
        <v>20000000</v>
      </c>
      <c r="D10" s="4">
        <f t="shared" si="0"/>
        <v>20000000</v>
      </c>
      <c r="E10" s="2">
        <v>18</v>
      </c>
      <c r="F10" s="4">
        <f t="shared" si="1"/>
        <v>1111111.111111111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sqref="A1:G1"/>
    </sheetView>
  </sheetViews>
  <sheetFormatPr defaultRowHeight="16.5"/>
  <sheetData>
    <row r="1" spans="1:7" ht="20.25">
      <c r="A1" s="19" t="s">
        <v>72</v>
      </c>
      <c r="B1" s="19"/>
      <c r="C1" s="19"/>
      <c r="D1" s="19"/>
      <c r="E1" s="19"/>
      <c r="F1" s="19"/>
      <c r="G1" s="19"/>
    </row>
    <row r="3" spans="1:7">
      <c r="A3" s="2" t="s">
        <v>66</v>
      </c>
      <c r="B3" s="2" t="s">
        <v>77</v>
      </c>
      <c r="C3" s="2" t="s">
        <v>67</v>
      </c>
      <c r="D3" s="2" t="s">
        <v>68</v>
      </c>
      <c r="E3" s="2" t="s">
        <v>69</v>
      </c>
      <c r="F3" s="2" t="s">
        <v>70</v>
      </c>
      <c r="G3" s="2" t="s">
        <v>71</v>
      </c>
    </row>
    <row r="4" spans="1:7">
      <c r="A4" s="2" t="s">
        <v>73</v>
      </c>
      <c r="B4" s="2" t="s">
        <v>78</v>
      </c>
      <c r="C4" s="2">
        <v>24</v>
      </c>
      <c r="D4" s="2">
        <v>18</v>
      </c>
      <c r="E4" s="2">
        <v>20</v>
      </c>
      <c r="F4" s="2">
        <v>21</v>
      </c>
      <c r="G4" s="2"/>
    </row>
    <row r="5" spans="1:7">
      <c r="A5" s="2" t="s">
        <v>73</v>
      </c>
      <c r="B5" s="2" t="s">
        <v>79</v>
      </c>
      <c r="C5" s="2">
        <v>18</v>
      </c>
      <c r="D5" s="2">
        <v>18</v>
      </c>
      <c r="E5" s="2">
        <v>17</v>
      </c>
      <c r="F5" s="2">
        <v>17</v>
      </c>
      <c r="G5" s="2"/>
    </row>
    <row r="6" spans="1:7">
      <c r="A6" s="2" t="s">
        <v>73</v>
      </c>
      <c r="B6" s="2" t="s">
        <v>80</v>
      </c>
      <c r="C6" s="2">
        <v>23</v>
      </c>
      <c r="D6" s="2">
        <v>20</v>
      </c>
      <c r="E6" s="2">
        <v>13</v>
      </c>
      <c r="F6" s="2">
        <v>16</v>
      </c>
      <c r="G6" s="2"/>
    </row>
    <row r="7" spans="1:7">
      <c r="A7" s="2" t="s">
        <v>74</v>
      </c>
      <c r="B7" s="2" t="s">
        <v>81</v>
      </c>
      <c r="C7" s="2">
        <v>21</v>
      </c>
      <c r="D7" s="2">
        <v>17</v>
      </c>
      <c r="E7" s="2">
        <v>21</v>
      </c>
      <c r="F7" s="2">
        <v>18</v>
      </c>
      <c r="G7" s="2"/>
    </row>
    <row r="8" spans="1:7">
      <c r="A8" s="2" t="s">
        <v>74</v>
      </c>
      <c r="B8" s="2" t="s">
        <v>82</v>
      </c>
      <c r="C8" s="2">
        <v>17</v>
      </c>
      <c r="D8" s="2">
        <v>9</v>
      </c>
      <c r="E8" s="2">
        <v>8</v>
      </c>
      <c r="F8" s="2">
        <v>11</v>
      </c>
      <c r="G8" s="2"/>
    </row>
    <row r="9" spans="1:7">
      <c r="A9" s="2" t="s">
        <v>74</v>
      </c>
      <c r="B9" s="2" t="s">
        <v>83</v>
      </c>
      <c r="C9" s="2">
        <v>20</v>
      </c>
      <c r="D9" s="2">
        <v>8</v>
      </c>
      <c r="E9" s="2">
        <v>7</v>
      </c>
      <c r="F9" s="2">
        <v>20</v>
      </c>
      <c r="G9" s="2"/>
    </row>
    <row r="10" spans="1:7">
      <c r="A10" s="2" t="s">
        <v>75</v>
      </c>
      <c r="B10" s="2" t="s">
        <v>84</v>
      </c>
      <c r="C10" s="2">
        <v>15</v>
      </c>
      <c r="D10" s="2">
        <v>13</v>
      </c>
      <c r="E10" s="2">
        <v>20</v>
      </c>
      <c r="F10" s="2">
        <v>9</v>
      </c>
      <c r="G10" s="2"/>
    </row>
    <row r="11" spans="1:7">
      <c r="A11" s="2" t="s">
        <v>75</v>
      </c>
      <c r="B11" s="2" t="s">
        <v>85</v>
      </c>
      <c r="C11" s="2">
        <v>11</v>
      </c>
      <c r="D11" s="2">
        <v>12</v>
      </c>
      <c r="E11" s="2">
        <v>14</v>
      </c>
      <c r="F11" s="2">
        <v>13</v>
      </c>
      <c r="G11" s="2"/>
    </row>
    <row r="12" spans="1:7">
      <c r="A12" s="2" t="s">
        <v>75</v>
      </c>
      <c r="B12" s="2" t="s">
        <v>86</v>
      </c>
      <c r="C12" s="2">
        <v>9</v>
      </c>
      <c r="D12" s="2">
        <v>24</v>
      </c>
      <c r="E12" s="2">
        <v>15</v>
      </c>
      <c r="F12" s="2">
        <v>17</v>
      </c>
      <c r="G12" s="2"/>
    </row>
    <row r="13" spans="1:7">
      <c r="A13" s="2" t="s">
        <v>76</v>
      </c>
      <c r="B13" s="2" t="s">
        <v>87</v>
      </c>
      <c r="C13" s="2">
        <v>13</v>
      </c>
      <c r="D13" s="2">
        <v>20</v>
      </c>
      <c r="E13" s="2">
        <v>19</v>
      </c>
      <c r="F13" s="2">
        <v>15</v>
      </c>
      <c r="G13" s="2"/>
    </row>
    <row r="14" spans="1:7">
      <c r="A14" s="2" t="s">
        <v>76</v>
      </c>
      <c r="B14" s="2" t="s">
        <v>88</v>
      </c>
      <c r="C14" s="2">
        <v>18</v>
      </c>
      <c r="D14" s="2">
        <v>18</v>
      </c>
      <c r="E14" s="2">
        <v>20</v>
      </c>
      <c r="F14" s="2">
        <v>24</v>
      </c>
      <c r="G14" s="2"/>
    </row>
    <row r="15" spans="1:7">
      <c r="A15" s="2" t="s">
        <v>76</v>
      </c>
      <c r="B15" s="2" t="s">
        <v>89</v>
      </c>
      <c r="C15" s="2">
        <v>21</v>
      </c>
      <c r="D15" s="2">
        <v>16</v>
      </c>
      <c r="E15" s="2">
        <v>21</v>
      </c>
      <c r="F15" s="2">
        <v>21</v>
      </c>
      <c r="G15" s="2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sqref="A1:D1"/>
    </sheetView>
  </sheetViews>
  <sheetFormatPr defaultRowHeight="16.5"/>
  <cols>
    <col min="1" max="2" width="11" bestFit="1" customWidth="1"/>
  </cols>
  <sheetData>
    <row r="1" spans="1:4" ht="20.25">
      <c r="A1" s="19" t="s">
        <v>104</v>
      </c>
      <c r="B1" s="19"/>
      <c r="C1" s="19"/>
      <c r="D1" s="19"/>
    </row>
    <row r="3" spans="1:4">
      <c r="A3" s="2" t="s">
        <v>105</v>
      </c>
      <c r="B3" s="2" t="s">
        <v>106</v>
      </c>
      <c r="C3" s="2" t="s">
        <v>107</v>
      </c>
      <c r="D3" s="2" t="s">
        <v>108</v>
      </c>
    </row>
    <row r="4" spans="1:4">
      <c r="A4" s="2" t="s">
        <v>109</v>
      </c>
      <c r="B4" s="5">
        <v>715000</v>
      </c>
      <c r="C4" s="5">
        <v>600</v>
      </c>
      <c r="D4" s="6">
        <v>9.2999999999999992E-3</v>
      </c>
    </row>
    <row r="5" spans="1:4">
      <c r="A5" s="2" t="s">
        <v>110</v>
      </c>
      <c r="B5" s="5">
        <v>475000</v>
      </c>
      <c r="C5" s="5">
        <v>850</v>
      </c>
      <c r="D5" s="6">
        <v>2.7000000000000001E-3</v>
      </c>
    </row>
    <row r="6" spans="1:4">
      <c r="A6" s="2" t="s">
        <v>111</v>
      </c>
      <c r="B6" s="5">
        <v>615000</v>
      </c>
      <c r="C6" s="5">
        <v>1000</v>
      </c>
      <c r="D6" s="6">
        <v>4.4999999999999997E-3</v>
      </c>
    </row>
    <row r="7" spans="1:4">
      <c r="A7" s="2" t="s">
        <v>112</v>
      </c>
      <c r="B7" s="5">
        <v>120000</v>
      </c>
      <c r="C7" s="5">
        <v>1250</v>
      </c>
      <c r="D7" s="6">
        <v>8.9999999999999993E-3</v>
      </c>
    </row>
    <row r="8" spans="1:4">
      <c r="A8" s="2" t="s">
        <v>113</v>
      </c>
      <c r="B8" s="5">
        <v>115000</v>
      </c>
      <c r="C8" s="5">
        <v>1400</v>
      </c>
      <c r="D8" s="6">
        <v>4.7999999999999996E-3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main</cp:lastModifiedBy>
  <dcterms:created xsi:type="dcterms:W3CDTF">2015-05-11T07:55:32Z</dcterms:created>
  <dcterms:modified xsi:type="dcterms:W3CDTF">2015-11-03T06:39:13Z</dcterms:modified>
</cp:coreProperties>
</file>