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23715" windowHeight="14130"/>
  </bookViews>
  <sheets>
    <sheet name="기본작업-1" sheetId="1" r:id="rId1"/>
    <sheet name="기본작업-2" sheetId="2" r:id="rId2"/>
    <sheet name="기본작업-3" sheetId="3" r:id="rId3"/>
    <sheet name="계산작업" sheetId="10" r:id="rId4"/>
    <sheet name="분석작업-1" sheetId="5" r:id="rId5"/>
    <sheet name="분석작업-2" sheetId="6" r:id="rId6"/>
    <sheet name="매크로작업" sheetId="7" r:id="rId7"/>
    <sheet name="차트작업" sheetId="9" r:id="rId8"/>
  </sheets>
  <calcPr calcId="144525"/>
</workbook>
</file>

<file path=xl/calcChain.xml><?xml version="1.0" encoding="utf-8"?>
<calcChain xmlns="http://schemas.openxmlformats.org/spreadsheetml/2006/main">
  <c r="E38" i="10" l="1"/>
  <c r="E37" i="10"/>
  <c r="E36" i="10"/>
  <c r="E35" i="10"/>
  <c r="E34" i="10"/>
  <c r="E33" i="10"/>
  <c r="E32" i="10"/>
  <c r="E31" i="10"/>
  <c r="E30" i="10"/>
  <c r="E29" i="10"/>
  <c r="J25" i="10"/>
  <c r="J24" i="10"/>
  <c r="J23" i="10"/>
  <c r="J22" i="10"/>
  <c r="J21" i="10"/>
  <c r="J20" i="10"/>
  <c r="J19" i="10"/>
  <c r="J18" i="10"/>
  <c r="J17" i="10"/>
  <c r="G7" i="6"/>
  <c r="H7" i="6" s="1"/>
  <c r="G15" i="6"/>
  <c r="H15" i="6" s="1"/>
  <c r="G10" i="6"/>
  <c r="H10" i="6" s="1"/>
  <c r="G9" i="6"/>
  <c r="H9" i="6" s="1"/>
  <c r="G6" i="6"/>
  <c r="H6" i="6" s="1"/>
  <c r="G13" i="6"/>
  <c r="H13" i="6" s="1"/>
  <c r="G14" i="6"/>
  <c r="H14" i="6" s="1"/>
  <c r="G17" i="6"/>
  <c r="H17" i="6" s="1"/>
  <c r="G12" i="6"/>
  <c r="H12" i="6" s="1"/>
  <c r="G16" i="6"/>
  <c r="H16" i="6" s="1"/>
  <c r="G8" i="6"/>
  <c r="H8" i="6" s="1"/>
  <c r="G11" i="6"/>
  <c r="H11" i="6" s="1"/>
  <c r="G18" i="6"/>
  <c r="H18" i="6" s="1"/>
  <c r="G4" i="6"/>
  <c r="H4" i="6" s="1"/>
  <c r="G5" i="6"/>
  <c r="H5" i="6" s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4" i="3"/>
</calcChain>
</file>

<file path=xl/sharedStrings.xml><?xml version="1.0" encoding="utf-8"?>
<sst xmlns="http://schemas.openxmlformats.org/spreadsheetml/2006/main" count="306" uniqueCount="230">
  <si>
    <t>상공컨벤션센터 예약현황</t>
  </si>
  <si>
    <t>컴퓨터활용능력 시험 결과</t>
    <phoneticPr fontId="1" type="noConversion"/>
  </si>
  <si>
    <t>수험번호</t>
    <phoneticPr fontId="1" type="noConversion"/>
  </si>
  <si>
    <t>성명</t>
    <phoneticPr fontId="1" type="noConversion"/>
  </si>
  <si>
    <t>필기</t>
    <phoneticPr fontId="1" type="noConversion"/>
  </si>
  <si>
    <t>실기</t>
    <phoneticPr fontId="1" type="noConversion"/>
  </si>
  <si>
    <t>합격여부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</si>
  <si>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</si>
  <si>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</si>
  <si>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</si>
  <si>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스프레드시트</t>
    <phoneticPr fontId="1" type="noConversion"/>
  </si>
  <si>
    <t>데이터베이스</t>
    <phoneticPr fontId="1" type="noConversion"/>
  </si>
  <si>
    <t>최다혜</t>
    <phoneticPr fontId="1" type="noConversion"/>
  </si>
  <si>
    <t>유영재</t>
    <phoneticPr fontId="1" type="noConversion"/>
  </si>
  <si>
    <t>정윤희</t>
    <phoneticPr fontId="1" type="noConversion"/>
  </si>
  <si>
    <t>김준표</t>
    <phoneticPr fontId="1" type="noConversion"/>
  </si>
  <si>
    <t>김민아</t>
    <phoneticPr fontId="1" type="noConversion"/>
  </si>
  <si>
    <t>이광현</t>
    <phoneticPr fontId="1" type="noConversion"/>
  </si>
  <si>
    <t>박미란</t>
    <phoneticPr fontId="1" type="noConversion"/>
  </si>
  <si>
    <t>신규현</t>
    <phoneticPr fontId="1" type="noConversion"/>
  </si>
  <si>
    <t>이유진</t>
    <phoneticPr fontId="1" type="noConversion"/>
  </si>
  <si>
    <t>강현화</t>
    <phoneticPr fontId="1" type="noConversion"/>
  </si>
  <si>
    <t>한승엽</t>
    <phoneticPr fontId="1" type="noConversion"/>
  </si>
  <si>
    <t>이동석</t>
    <phoneticPr fontId="1" type="noConversion"/>
  </si>
  <si>
    <t>합격</t>
    <phoneticPr fontId="1" type="noConversion"/>
  </si>
  <si>
    <t>성별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</si>
  <si>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</si>
  <si>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</si>
  <si>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</si>
  <si>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과학</t>
    <phoneticPr fontId="1" type="noConversion"/>
  </si>
  <si>
    <t>사회</t>
    <phoneticPr fontId="1" type="noConversion"/>
  </si>
  <si>
    <t>총점</t>
    <phoneticPr fontId="1" type="noConversion"/>
  </si>
  <si>
    <t>평균</t>
    <phoneticPr fontId="1" type="noConversion"/>
  </si>
  <si>
    <t>이해자</t>
    <phoneticPr fontId="1" type="noConversion"/>
  </si>
  <si>
    <t>김용이</t>
    <phoneticPr fontId="1" type="noConversion"/>
  </si>
  <si>
    <t>한둘이</t>
    <phoneticPr fontId="1" type="noConversion"/>
  </si>
  <si>
    <t>강한율</t>
    <phoneticPr fontId="1" type="noConversion"/>
  </si>
  <si>
    <t>구민호</t>
    <phoneticPr fontId="1" type="noConversion"/>
  </si>
  <si>
    <t>김찬국</t>
    <phoneticPr fontId="1" type="noConversion"/>
  </si>
  <si>
    <t>최고다</t>
    <phoneticPr fontId="1" type="noConversion"/>
  </si>
  <si>
    <t>신호등</t>
    <phoneticPr fontId="1" type="noConversion"/>
  </si>
  <si>
    <t>고양신</t>
    <phoneticPr fontId="1" type="noConversion"/>
  </si>
  <si>
    <t>우동욱</t>
    <phoneticPr fontId="1" type="noConversion"/>
  </si>
  <si>
    <t>황운기</t>
    <phoneticPr fontId="1" type="noConversion"/>
  </si>
  <si>
    <t>오지영</t>
    <phoneticPr fontId="1" type="noConversion"/>
  </si>
  <si>
    <t>이태원</t>
    <phoneticPr fontId="1" type="noConversion"/>
  </si>
  <si>
    <t>조진영</t>
    <phoneticPr fontId="1" type="noConversion"/>
  </si>
  <si>
    <t>김만도</t>
    <phoneticPr fontId="1" type="noConversion"/>
  </si>
  <si>
    <t>여</t>
    <phoneticPr fontId="1" type="noConversion"/>
  </si>
  <si>
    <t>오진아</t>
    <phoneticPr fontId="1" type="noConversion"/>
  </si>
  <si>
    <t>임영숙</t>
    <phoneticPr fontId="1" type="noConversion"/>
  </si>
  <si>
    <t>남</t>
    <phoneticPr fontId="1" type="noConversion"/>
  </si>
  <si>
    <t>중간고사 성적표</t>
    <phoneticPr fontId="1" type="noConversion"/>
  </si>
  <si>
    <t>지점명</t>
    <phoneticPr fontId="1" type="noConversion"/>
  </si>
  <si>
    <t>1월</t>
    <phoneticPr fontId="1" type="noConversion"/>
  </si>
  <si>
    <t>2월</t>
    <phoneticPr fontId="1" type="noConversion"/>
  </si>
  <si>
    <t>3월</t>
  </si>
  <si>
    <t>지역</t>
    <phoneticPr fontId="1" type="noConversion"/>
  </si>
  <si>
    <t>서울</t>
    <phoneticPr fontId="1" type="noConversion"/>
  </si>
  <si>
    <t>부산</t>
    <phoneticPr fontId="1" type="noConversion"/>
  </si>
  <si>
    <t>경기</t>
    <phoneticPr fontId="1" type="noConversion"/>
  </si>
  <si>
    <t>강원</t>
    <phoneticPr fontId="1" type="noConversion"/>
  </si>
  <si>
    <t>광주</t>
    <phoneticPr fontId="1" type="noConversion"/>
  </si>
  <si>
    <t>안산점</t>
    <phoneticPr fontId="1" type="noConversion"/>
  </si>
  <si>
    <t>수원점</t>
    <phoneticPr fontId="1" type="noConversion"/>
  </si>
  <si>
    <t>분당점</t>
    <phoneticPr fontId="1" type="noConversion"/>
  </si>
  <si>
    <t>동래점</t>
    <phoneticPr fontId="1" type="noConversion"/>
  </si>
  <si>
    <t>중구점</t>
    <phoneticPr fontId="1" type="noConversion"/>
  </si>
  <si>
    <t>해운대점</t>
    <phoneticPr fontId="1" type="noConversion"/>
  </si>
  <si>
    <t>서초점</t>
    <phoneticPr fontId="1" type="noConversion"/>
  </si>
  <si>
    <t>마포점</t>
    <phoneticPr fontId="1" type="noConversion"/>
  </si>
  <si>
    <t>노원점</t>
    <phoneticPr fontId="1" type="noConversion"/>
  </si>
  <si>
    <t>원주점</t>
    <phoneticPr fontId="1" type="noConversion"/>
  </si>
  <si>
    <t>동해점</t>
    <phoneticPr fontId="1" type="noConversion"/>
  </si>
  <si>
    <t>강릉점</t>
    <phoneticPr fontId="1" type="noConversion"/>
  </si>
  <si>
    <t>남구점</t>
    <phoneticPr fontId="1" type="noConversion"/>
  </si>
  <si>
    <t>동구점</t>
    <phoneticPr fontId="1" type="noConversion"/>
  </si>
  <si>
    <t>북구점</t>
    <phoneticPr fontId="1" type="noConversion"/>
  </si>
  <si>
    <t>사원명</t>
    <phoneticPr fontId="1" type="noConversion"/>
  </si>
  <si>
    <t>부서명</t>
    <phoneticPr fontId="1" type="noConversion"/>
  </si>
  <si>
    <t>직위</t>
    <phoneticPr fontId="1" type="noConversion"/>
  </si>
  <si>
    <t>기본급</t>
    <phoneticPr fontId="1" type="noConversion"/>
  </si>
  <si>
    <t>성과금</t>
    <phoneticPr fontId="1" type="noConversion"/>
  </si>
  <si>
    <t>세금</t>
    <phoneticPr fontId="1" type="noConversion"/>
  </si>
  <si>
    <t>지급액</t>
    <phoneticPr fontId="1" type="noConversion"/>
  </si>
  <si>
    <t>국영수</t>
    <phoneticPr fontId="1" type="noConversion"/>
  </si>
  <si>
    <t>김순자</t>
    <phoneticPr fontId="1" type="noConversion"/>
  </si>
  <si>
    <t>최미경</t>
    <phoneticPr fontId="1" type="noConversion"/>
  </si>
  <si>
    <t>신미숙</t>
    <phoneticPr fontId="1" type="noConversion"/>
  </si>
  <si>
    <t>박동현</t>
    <phoneticPr fontId="1" type="noConversion"/>
  </si>
  <si>
    <t>김민지</t>
    <phoneticPr fontId="1" type="noConversion"/>
  </si>
  <si>
    <t>이지훈</t>
    <phoneticPr fontId="1" type="noConversion"/>
  </si>
  <si>
    <t>조현우</t>
    <phoneticPr fontId="1" type="noConversion"/>
  </si>
  <si>
    <t>홍준호</t>
    <phoneticPr fontId="1" type="noConversion"/>
  </si>
  <si>
    <t>이지현</t>
    <phoneticPr fontId="1" type="noConversion"/>
  </si>
  <si>
    <t>한주원</t>
    <phoneticPr fontId="1" type="noConversion"/>
  </si>
  <si>
    <t>김하준</t>
    <phoneticPr fontId="1" type="noConversion"/>
  </si>
  <si>
    <t>유지민</t>
    <phoneticPr fontId="1" type="noConversion"/>
  </si>
  <si>
    <t>황서연</t>
    <phoneticPr fontId="1" type="noConversion"/>
  </si>
  <si>
    <t>강서윤</t>
    <phoneticPr fontId="1" type="noConversion"/>
  </si>
  <si>
    <t>생산부</t>
    <phoneticPr fontId="1" type="noConversion"/>
  </si>
  <si>
    <t>제작부</t>
    <phoneticPr fontId="1" type="noConversion"/>
  </si>
  <si>
    <t>영업부</t>
    <phoneticPr fontId="1" type="noConversion"/>
  </si>
  <si>
    <t>경리부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</si>
  <si>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</si>
  <si>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</si>
  <si>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</si>
  <si>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</si>
  <si>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수당</t>
    <phoneticPr fontId="1" type="noConversion"/>
  </si>
  <si>
    <t>사원별 월급 명세서</t>
    <phoneticPr fontId="1" type="noConversion"/>
  </si>
  <si>
    <t>지역별 1/4분기 매출 현황</t>
    <phoneticPr fontId="1" type="noConversion"/>
  </si>
  <si>
    <t>(단위 : 개)</t>
    <phoneticPr fontId="1" type="noConversion"/>
  </si>
  <si>
    <t>상품코드</t>
  </si>
  <si>
    <t>상품명</t>
  </si>
  <si>
    <t>포장단위</t>
  </si>
  <si>
    <t>전월재고량</t>
  </si>
  <si>
    <t>주문량</t>
  </si>
  <si>
    <t>판매량</t>
  </si>
  <si>
    <t>LM-101</t>
  </si>
  <si>
    <t>매운라면</t>
  </si>
  <si>
    <t>BOX</t>
  </si>
  <si>
    <t>HA-594</t>
  </si>
  <si>
    <t>맛나햄</t>
  </si>
  <si>
    <t>SJ-323</t>
  </si>
  <si>
    <t>파워세제</t>
  </si>
  <si>
    <t>EA</t>
  </si>
  <si>
    <t>UD-990</t>
  </si>
  <si>
    <t>유당골뱅이</t>
  </si>
  <si>
    <t>CK-285</t>
  </si>
  <si>
    <t>새우과자</t>
  </si>
  <si>
    <t>TS-846</t>
  </si>
  <si>
    <t>마니휴지</t>
  </si>
  <si>
    <t>CR-492</t>
  </si>
  <si>
    <t>나가초코렛</t>
  </si>
  <si>
    <t>SU-711</t>
  </si>
  <si>
    <t>섬유유연제</t>
  </si>
  <si>
    <t>ME-684</t>
  </si>
  <si>
    <t>맑은샘물</t>
  </si>
  <si>
    <t>상공마트 결산</t>
    <phoneticPr fontId="1" type="noConversion"/>
  </si>
  <si>
    <t>재고량</t>
    <phoneticPr fontId="1" type="noConversion"/>
  </si>
  <si>
    <t>메뉴</t>
  </si>
  <si>
    <t>판매가</t>
  </si>
  <si>
    <t>총판매액</t>
  </si>
  <si>
    <t>상공치킨 판매현황</t>
    <phoneticPr fontId="1" type="noConversion"/>
  </si>
  <si>
    <t>프라이드</t>
    <phoneticPr fontId="1" type="noConversion"/>
  </si>
  <si>
    <t>양념</t>
    <phoneticPr fontId="1" type="noConversion"/>
  </si>
  <si>
    <t>순살</t>
    <phoneticPr fontId="1" type="noConversion"/>
  </si>
  <si>
    <t>반반</t>
    <phoneticPr fontId="1" type="noConversion"/>
  </si>
  <si>
    <t>간장</t>
    <phoneticPr fontId="1" type="noConversion"/>
  </si>
  <si>
    <t>데리</t>
    <phoneticPr fontId="1" type="noConversion"/>
  </si>
  <si>
    <t>[표1]</t>
    <phoneticPr fontId="1" type="noConversion"/>
  </si>
  <si>
    <t>제품 검사 현황</t>
    <phoneticPr fontId="1" type="noConversion"/>
  </si>
  <si>
    <t>[표2]</t>
    <phoneticPr fontId="1" type="noConversion"/>
  </si>
  <si>
    <t>직위별 급여지급 현황</t>
    <phoneticPr fontId="1" type="noConversion"/>
  </si>
  <si>
    <t>제품코드</t>
    <phoneticPr fontId="1" type="noConversion"/>
  </si>
  <si>
    <t>검사일</t>
    <phoneticPr fontId="1" type="noConversion"/>
  </si>
  <si>
    <t>검사결과</t>
    <phoneticPr fontId="1" type="noConversion"/>
  </si>
  <si>
    <t>판정</t>
    <phoneticPr fontId="1" type="noConversion"/>
  </si>
  <si>
    <t>사원명</t>
    <phoneticPr fontId="1" type="noConversion"/>
  </si>
  <si>
    <t>직위</t>
    <phoneticPr fontId="1" type="noConversion"/>
  </si>
  <si>
    <t>수당</t>
    <phoneticPr fontId="1" type="noConversion"/>
  </si>
  <si>
    <t>급여</t>
    <phoneticPr fontId="1" type="noConversion"/>
  </si>
  <si>
    <t>ABCD-01</t>
    <phoneticPr fontId="1" type="noConversion"/>
  </si>
  <si>
    <t>G1111</t>
    <phoneticPr fontId="1" type="noConversion"/>
  </si>
  <si>
    <t>서지해</t>
    <phoneticPr fontId="1" type="noConversion"/>
  </si>
  <si>
    <t>과장</t>
    <phoneticPr fontId="1" type="noConversion"/>
  </si>
  <si>
    <t>ABCD-02</t>
  </si>
  <si>
    <t>G2222</t>
    <phoneticPr fontId="1" type="noConversion"/>
  </si>
  <si>
    <t>유영천</t>
    <phoneticPr fontId="1" type="noConversion"/>
  </si>
  <si>
    <t>대리</t>
    <phoneticPr fontId="1" type="noConversion"/>
  </si>
  <si>
    <t>ABCD-03</t>
  </si>
  <si>
    <t>하승전</t>
    <phoneticPr fontId="1" type="noConversion"/>
  </si>
  <si>
    <t>ABCD-04</t>
  </si>
  <si>
    <t>G5555</t>
    <phoneticPr fontId="1" type="noConversion"/>
  </si>
  <si>
    <t>김재명</t>
    <phoneticPr fontId="1" type="noConversion"/>
  </si>
  <si>
    <t>사원</t>
    <phoneticPr fontId="1" type="noConversion"/>
  </si>
  <si>
    <t>ABCD-05</t>
  </si>
  <si>
    <t>G7777</t>
    <phoneticPr fontId="1" type="noConversion"/>
  </si>
  <si>
    <t>최희윤</t>
    <phoneticPr fontId="1" type="noConversion"/>
  </si>
  <si>
    <t>ABCD-06</t>
  </si>
  <si>
    <t>G3333</t>
    <phoneticPr fontId="1" type="noConversion"/>
  </si>
  <si>
    <t>아루미</t>
    <phoneticPr fontId="1" type="noConversion"/>
  </si>
  <si>
    <t>ABCD-07</t>
  </si>
  <si>
    <t>대한국</t>
    <phoneticPr fontId="1" type="noConversion"/>
  </si>
  <si>
    <t>ABCD-08</t>
  </si>
  <si>
    <t>ABCD-09</t>
  </si>
  <si>
    <t>&lt;기본급표&gt;</t>
    <phoneticPr fontId="1" type="noConversion"/>
  </si>
  <si>
    <t>ABCD-10</t>
  </si>
  <si>
    <t>기본급</t>
    <phoneticPr fontId="1" type="noConversion"/>
  </si>
  <si>
    <t>[표3]</t>
    <phoneticPr fontId="1" type="noConversion"/>
  </si>
  <si>
    <t>예선 결과표</t>
    <phoneticPr fontId="1" type="noConversion"/>
  </si>
  <si>
    <t>응시번호</t>
    <phoneticPr fontId="1" type="noConversion"/>
  </si>
  <si>
    <t>1차</t>
    <phoneticPr fontId="1" type="noConversion"/>
  </si>
  <si>
    <t>2차</t>
    <phoneticPr fontId="1" type="noConversion"/>
  </si>
  <si>
    <t>벌점</t>
    <phoneticPr fontId="1" type="noConversion"/>
  </si>
  <si>
    <t>결과</t>
    <phoneticPr fontId="1" type="noConversion"/>
  </si>
  <si>
    <t>[표4]</t>
    <phoneticPr fontId="1" type="noConversion"/>
  </si>
  <si>
    <t>승진심사 결과표</t>
    <phoneticPr fontId="1" type="noConversion"/>
  </si>
  <si>
    <t>사원코드</t>
    <phoneticPr fontId="1" type="noConversion"/>
  </si>
  <si>
    <t>근태</t>
    <phoneticPr fontId="1" type="noConversion"/>
  </si>
  <si>
    <t>실적</t>
    <phoneticPr fontId="1" type="noConversion"/>
  </si>
  <si>
    <t>총점</t>
    <phoneticPr fontId="1" type="noConversion"/>
  </si>
  <si>
    <t>CMK-10</t>
    <phoneticPr fontId="1" type="noConversion"/>
  </si>
  <si>
    <t>KED-04</t>
    <phoneticPr fontId="1" type="noConversion"/>
  </si>
  <si>
    <t>ESF-34</t>
    <phoneticPr fontId="1" type="noConversion"/>
  </si>
  <si>
    <t>PAS-21</t>
    <phoneticPr fontId="1" type="noConversion"/>
  </si>
  <si>
    <t>DSF-64</t>
    <phoneticPr fontId="1" type="noConversion"/>
  </si>
  <si>
    <t>ECS-34</t>
    <phoneticPr fontId="1" type="noConversion"/>
  </si>
  <si>
    <t>CEW-43</t>
    <phoneticPr fontId="1" type="noConversion"/>
  </si>
  <si>
    <t>NEG-45</t>
    <phoneticPr fontId="1" type="noConversion"/>
  </si>
  <si>
    <t>ISE-23</t>
    <phoneticPr fontId="1" type="noConversion"/>
  </si>
  <si>
    <t>총점이 80점대인 사원수</t>
    <phoneticPr fontId="1" type="noConversion"/>
  </si>
  <si>
    <t>[표5]</t>
    <phoneticPr fontId="1" type="noConversion"/>
  </si>
  <si>
    <t>축구 경기대회</t>
    <phoneticPr fontId="1" type="noConversion"/>
  </si>
  <si>
    <t>팀명</t>
    <phoneticPr fontId="1" type="noConversion"/>
  </si>
  <si>
    <t>승</t>
    <phoneticPr fontId="1" type="noConversion"/>
  </si>
  <si>
    <t>무</t>
    <phoneticPr fontId="1" type="noConversion"/>
  </si>
  <si>
    <t>패</t>
    <phoneticPr fontId="1" type="noConversion"/>
  </si>
  <si>
    <t>승점</t>
    <phoneticPr fontId="1" type="noConversion"/>
  </si>
  <si>
    <t>결승</t>
    <phoneticPr fontId="1" type="noConversion"/>
  </si>
  <si>
    <t>바로세나</t>
    <phoneticPr fontId="1" type="noConversion"/>
  </si>
  <si>
    <t>레전드</t>
    <phoneticPr fontId="1" type="noConversion"/>
  </si>
  <si>
    <t>저스티스</t>
    <phoneticPr fontId="1" type="noConversion"/>
  </si>
  <si>
    <t>잘차부러</t>
    <phoneticPr fontId="1" type="noConversion"/>
  </si>
  <si>
    <t>맨날차유</t>
    <phoneticPr fontId="1" type="noConversion"/>
  </si>
  <si>
    <t>FC첼로</t>
    <phoneticPr fontId="1" type="noConversion"/>
  </si>
  <si>
    <t>레알와우</t>
    <phoneticPr fontId="1" type="noConversion"/>
  </si>
  <si>
    <t>AC미러</t>
    <phoneticPr fontId="1" type="noConversion"/>
  </si>
  <si>
    <t>발냄새로</t>
    <phoneticPr fontId="1" type="noConversion"/>
  </si>
  <si>
    <t>맨홀시티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</si>
</sst>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0" xfId="2">
      <alignment vertical="center"/>
    </xf>
    <xf numFmtId="0" fontId="0" fillId="0" borderId="1" xfId="0" applyBorder="1" applyAlignment="1">
      <alignment horizontal="center" vertical="center"/>
    </xf>
    <xf numFmtId="42" fontId="0" fillId="0" borderId="1" xfId="1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3" fillId="0" borderId="1" xfId="2" applyFill="1" applyBorder="1" applyAlignment="1">
      <alignment horizontal="center" vertical="center"/>
    </xf>
    <xf numFmtId="42" fontId="3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통화 [0]" xfId="1" builtinId="7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상공치킨 판매현황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판매가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프라이드</c:v>
                </c:pt>
                <c:pt idx="1">
                  <c:v>양념</c:v>
                </c:pt>
                <c:pt idx="2">
                  <c:v>순살</c:v>
                </c:pt>
                <c:pt idx="3">
                  <c:v>반반</c:v>
                </c:pt>
                <c:pt idx="4">
                  <c:v>간장</c:v>
                </c:pt>
                <c:pt idx="5">
                  <c:v>데리</c:v>
                </c:pt>
              </c:strCache>
            </c:strRef>
          </c:cat>
          <c:val>
            <c:numRef>
              <c:f>차트작업!$B$4:$B$9</c:f>
              <c:numCache>
                <c:formatCode>_("₩"* #,##0_);_("₩"* \(#,##0\);_("₩"* "-"_);_(@_)</c:formatCode>
                <c:ptCount val="6"/>
                <c:pt idx="0">
                  <c:v>15000</c:v>
                </c:pt>
                <c:pt idx="1">
                  <c:v>16000</c:v>
                </c:pt>
                <c:pt idx="2">
                  <c:v>17500</c:v>
                </c:pt>
                <c:pt idx="3">
                  <c:v>15500</c:v>
                </c:pt>
                <c:pt idx="4">
                  <c:v>16500</c:v>
                </c:pt>
                <c:pt idx="5">
                  <c:v>17000</c:v>
                </c:pt>
              </c:numCache>
            </c:numRef>
          </c:val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판매량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프라이드</c:v>
                </c:pt>
                <c:pt idx="1">
                  <c:v>양념</c:v>
                </c:pt>
                <c:pt idx="2">
                  <c:v>순살</c:v>
                </c:pt>
                <c:pt idx="3">
                  <c:v>반반</c:v>
                </c:pt>
                <c:pt idx="4">
                  <c:v>간장</c:v>
                </c:pt>
                <c:pt idx="5">
                  <c:v>데리</c:v>
                </c:pt>
              </c:strCache>
            </c:strRef>
          </c:cat>
          <c:val>
            <c:numRef>
              <c:f>차트작업!$C$4:$C$9</c:f>
              <c:numCache>
                <c:formatCode>_("₩"* #,##0_);_("₩"* \(#,##0\);_("₩"* "-"_);_(@_)</c:formatCode>
                <c:ptCount val="6"/>
                <c:pt idx="0">
                  <c:v>1253</c:v>
                </c:pt>
                <c:pt idx="1">
                  <c:v>1004</c:v>
                </c:pt>
                <c:pt idx="2">
                  <c:v>987</c:v>
                </c:pt>
                <c:pt idx="3">
                  <c:v>1352</c:v>
                </c:pt>
                <c:pt idx="4">
                  <c:v>726</c:v>
                </c:pt>
                <c:pt idx="5">
                  <c:v>876</c:v>
                </c:pt>
              </c:numCache>
            </c:numRef>
          </c:val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총판매액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프라이드</c:v>
                </c:pt>
                <c:pt idx="1">
                  <c:v>양념</c:v>
                </c:pt>
                <c:pt idx="2">
                  <c:v>순살</c:v>
                </c:pt>
                <c:pt idx="3">
                  <c:v>반반</c:v>
                </c:pt>
                <c:pt idx="4">
                  <c:v>간장</c:v>
                </c:pt>
                <c:pt idx="5">
                  <c:v>데리</c:v>
                </c:pt>
              </c:strCache>
            </c:strRef>
          </c:cat>
          <c:val>
            <c:numRef>
              <c:f>차트작업!$D$4:$D$9</c:f>
              <c:numCache>
                <c:formatCode>_("₩"* #,##0_);_("₩"* \(#,##0\);_("₩"* "-"_);_(@_)</c:formatCode>
                <c:ptCount val="6"/>
                <c:pt idx="0">
                  <c:v>18795000</c:v>
                </c:pt>
                <c:pt idx="1">
                  <c:v>16064000</c:v>
                </c:pt>
                <c:pt idx="2">
                  <c:v>17272500</c:v>
                </c:pt>
                <c:pt idx="3">
                  <c:v>20280000</c:v>
                </c:pt>
                <c:pt idx="4">
                  <c:v>11616000</c:v>
                </c:pt>
                <c:pt idx="5">
                  <c:v>15330000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406464"/>
        <c:axId val="47428736"/>
      </c:barChart>
      <c:catAx>
        <c:axId val="47406464"/>
        <c:scaling>
          <c:orientation val="minMax"/>
        </c:scaling>
        <c:delete val="0"/>
        <c:axPos val="b"/>
        <c:majorTickMark val="out"/>
        <c:minorTickMark val="none"/>
        <c:tickLblPos val="nextTo"/>
        <c:crossAx val="47428736"/>
        <c:crosses val="autoZero"/>
        <c:auto val="1"/>
        <c:lblAlgn val="ctr"/>
        <c:lblOffset val="100"/>
        <c:noMultiLvlLbl val="0"/>
      </c:catAx>
      <c:valAx>
        <c:axId val="47428736"/>
        <c:scaling>
          <c:orientation val="minMax"/>
        </c:scaling>
        <c:delete val="0"/>
        <c:axPos val="l"/>
        <c:majorGridlines/>
        <c:numFmt formatCode="_(&quot;₩&quot;* #,##0_);_(&quot;₩&quot;* \(#,##0\);_(&quot;₩&quot;* &quot;-&quot;_);_(@_)" sourceLinked="1"/>
        <c:majorTickMark val="out"/>
        <c:minorTickMark val="none"/>
        <c:tickLblPos val="nextTo"/>
        <c:crossAx val="47406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6</xdr:col>
      <xdr:colOff>685799</xdr:colOff>
      <xdr:row>26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/>
  </sheetViews>
  <sheetFormatPr defaultRowHeight="16.5" x14ac:dyDescent="0.3"/>
  <cols>
    <col min="3" max="3" width="13" bestFit="1" customWidth="1"/>
    <col min="4" max="4" width="10" bestFit="1" customWidth="1"/>
  </cols>
  <sheetData>
    <row r="1" spans="1:7" x14ac:dyDescent="0.3">
      <c r="A1" s="2" t="s">
        <v>0</v>
      </c>
    </row>
    <row r="3" spans="1:7" x14ac:dyDescent="0.3">
      <c r="A3" s="1"/>
      <c r="B3" s="1"/>
      <c r="C3" s="1"/>
      <c r="D3" s="1"/>
      <c r="E3" s="1"/>
      <c r="F3" s="1"/>
      <c r="G3" s="1"/>
    </row>
    <row r="4" spans="1:7" x14ac:dyDescent="0.3">
      <c r="A4" s="1"/>
      <c r="B4" s="1"/>
      <c r="C4" s="1"/>
      <c r="D4" s="1"/>
      <c r="E4" s="1"/>
      <c r="F4" s="1"/>
      <c r="G4" s="1"/>
    </row>
    <row r="5" spans="1:7" x14ac:dyDescent="0.3">
      <c r="A5" s="1"/>
      <c r="B5" s="1"/>
      <c r="C5" s="1"/>
      <c r="D5" s="1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/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/>
  </sheetViews>
  <sheetFormatPr defaultRowHeight="16.5" x14ac:dyDescent="0.3"/>
  <cols>
    <col min="1" max="1" width="9.5" bestFit="1" customWidth="1"/>
    <col min="6" max="7" width="13" bestFit="1" customWidth="1"/>
  </cols>
  <sheetData>
    <row r="1" spans="1:8" x14ac:dyDescent="0.3">
      <c r="A1" t="s">
        <v>1</v>
      </c>
    </row>
    <row r="3" spans="1:8" x14ac:dyDescent="0.3">
      <c r="A3" t="s">
        <v>2</v>
      </c>
      <c r="B3" t="s">
        <v>3</v>
      </c>
      <c r="C3" t="s">
        <v>4</v>
      </c>
      <c r="F3" t="s">
        <v>5</v>
      </c>
      <c r="H3" t="s">
        <v>6</v>
      </c>
    </row>
    <row r="4" spans="1:8" x14ac:dyDescent="0.3">
      <c r="C4" t="s">
        <v>7</v>
      </c>
      <c r="D4" t="s">
        <v>8</v>
      </c>
      <c r="E4" t="s">
        <v>9</v>
      </c>
      <c r="F4" t="s">
        <v>10</v>
      </c>
      <c r="G4" t="s">
        <v>11</v>
      </c>
    </row>
    <row r="5" spans="1:8" x14ac:dyDescent="0.3">
      <c r="A5">
        <v>14031001</v>
      </c>
      <c r="B5" t="s">
        <v>12</v>
      </c>
      <c r="C5">
        <v>68</v>
      </c>
      <c r="D5">
        <v>70</v>
      </c>
      <c r="E5">
        <v>72</v>
      </c>
      <c r="F5">
        <v>80</v>
      </c>
      <c r="G5">
        <v>82</v>
      </c>
      <c r="H5" t="s">
        <v>24</v>
      </c>
    </row>
    <row r="6" spans="1:8" x14ac:dyDescent="0.3">
      <c r="A6">
        <v>14031002</v>
      </c>
      <c r="B6" t="s">
        <v>13</v>
      </c>
      <c r="C6">
        <v>90</v>
      </c>
      <c r="D6">
        <v>94</v>
      </c>
      <c r="E6">
        <v>96</v>
      </c>
      <c r="F6">
        <v>90</v>
      </c>
      <c r="G6">
        <v>96</v>
      </c>
      <c r="H6" t="s">
        <v>24</v>
      </c>
    </row>
    <row r="7" spans="1:8" x14ac:dyDescent="0.3">
      <c r="A7">
        <v>14031003</v>
      </c>
      <c r="B7" t="s">
        <v>14</v>
      </c>
      <c r="C7">
        <v>80</v>
      </c>
      <c r="D7">
        <v>60</v>
      </c>
      <c r="E7">
        <v>68</v>
      </c>
      <c r="F7">
        <v>64</v>
      </c>
      <c r="G7">
        <v>60</v>
      </c>
    </row>
    <row r="8" spans="1:8" x14ac:dyDescent="0.3">
      <c r="A8">
        <v>14031004</v>
      </c>
      <c r="B8" t="s">
        <v>15</v>
      </c>
      <c r="C8">
        <v>64</v>
      </c>
      <c r="D8">
        <v>66</v>
      </c>
      <c r="E8">
        <v>64</v>
      </c>
      <c r="F8">
        <v>40</v>
      </c>
      <c r="G8">
        <v>0</v>
      </c>
    </row>
    <row r="9" spans="1:8" x14ac:dyDescent="0.3">
      <c r="A9">
        <v>14031005</v>
      </c>
      <c r="B9" t="s">
        <v>16</v>
      </c>
      <c r="C9">
        <v>88</v>
      </c>
      <c r="D9">
        <v>90</v>
      </c>
      <c r="E9">
        <v>94</v>
      </c>
      <c r="F9">
        <v>80</v>
      </c>
      <c r="G9">
        <v>82</v>
      </c>
      <c r="H9" t="s">
        <v>24</v>
      </c>
    </row>
    <row r="10" spans="1:8" x14ac:dyDescent="0.3">
      <c r="A10">
        <v>14031006</v>
      </c>
      <c r="B10" t="s">
        <v>17</v>
      </c>
      <c r="C10">
        <v>82</v>
      </c>
      <c r="D10">
        <v>86</v>
      </c>
      <c r="E10">
        <v>80</v>
      </c>
      <c r="F10">
        <v>88</v>
      </c>
      <c r="G10">
        <v>86</v>
      </c>
      <c r="H10" t="s">
        <v>24</v>
      </c>
    </row>
    <row r="11" spans="1:8" x14ac:dyDescent="0.3">
      <c r="A11">
        <v>14031007</v>
      </c>
      <c r="B11" t="s">
        <v>18</v>
      </c>
      <c r="C11">
        <v>90</v>
      </c>
      <c r="D11">
        <v>94</v>
      </c>
      <c r="E11">
        <v>90</v>
      </c>
      <c r="F11">
        <v>92</v>
      </c>
      <c r="G11">
        <v>90</v>
      </c>
      <c r="H11" t="s">
        <v>24</v>
      </c>
    </row>
    <row r="12" spans="1:8" x14ac:dyDescent="0.3">
      <c r="A12">
        <v>14031008</v>
      </c>
      <c r="B12" t="s">
        <v>19</v>
      </c>
      <c r="C12">
        <v>60</v>
      </c>
      <c r="D12">
        <v>60</v>
      </c>
      <c r="E12">
        <v>62</v>
      </c>
      <c r="F12">
        <v>60</v>
      </c>
      <c r="G12">
        <v>64</v>
      </c>
    </row>
    <row r="13" spans="1:8" x14ac:dyDescent="0.3">
      <c r="A13">
        <v>14031009</v>
      </c>
      <c r="B13" t="s">
        <v>20</v>
      </c>
      <c r="C13">
        <v>80</v>
      </c>
      <c r="D13">
        <v>76</v>
      </c>
      <c r="E13">
        <v>68</v>
      </c>
      <c r="F13">
        <v>84</v>
      </c>
      <c r="G13">
        <v>82</v>
      </c>
      <c r="H13" t="s">
        <v>24</v>
      </c>
    </row>
    <row r="14" spans="1:8" x14ac:dyDescent="0.3">
      <c r="A14">
        <v>14031010</v>
      </c>
      <c r="B14" t="s">
        <v>21</v>
      </c>
      <c r="C14">
        <v>68</v>
      </c>
      <c r="D14">
        <v>58</v>
      </c>
      <c r="E14">
        <v>72</v>
      </c>
      <c r="F14">
        <v>68</v>
      </c>
      <c r="G14">
        <v>70</v>
      </c>
    </row>
    <row r="15" spans="1:8" x14ac:dyDescent="0.3">
      <c r="A15">
        <v>14031011</v>
      </c>
      <c r="B15" t="s">
        <v>22</v>
      </c>
      <c r="C15">
        <v>76</v>
      </c>
      <c r="D15">
        <v>60</v>
      </c>
      <c r="E15">
        <v>60</v>
      </c>
      <c r="F15">
        <v>72</v>
      </c>
      <c r="G15">
        <v>74</v>
      </c>
      <c r="H15" t="s">
        <v>24</v>
      </c>
    </row>
    <row r="16" spans="1:8" x14ac:dyDescent="0.3">
      <c r="A16">
        <v>14031012</v>
      </c>
      <c r="B16" t="s">
        <v>23</v>
      </c>
      <c r="C16">
        <v>80</v>
      </c>
      <c r="D16">
        <v>78</v>
      </c>
      <c r="E16">
        <v>68</v>
      </c>
      <c r="F16">
        <v>76</v>
      </c>
      <c r="G16">
        <v>88</v>
      </c>
      <c r="H16" t="s">
        <v>24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sqref="A1:I1"/>
    </sheetView>
  </sheetViews>
  <sheetFormatPr defaultRowHeight="16.5" x14ac:dyDescent="0.3"/>
  <sheetData>
    <row r="1" spans="1:9" ht="20.25" x14ac:dyDescent="0.3">
      <c r="A1" s="14" t="s">
        <v>52</v>
      </c>
      <c r="B1" s="14"/>
      <c r="C1" s="14"/>
      <c r="D1" s="14"/>
      <c r="E1" s="14"/>
      <c r="F1" s="14"/>
      <c r="G1" s="14"/>
      <c r="H1" s="14"/>
      <c r="I1" s="14"/>
    </row>
    <row r="3" spans="1:9" x14ac:dyDescent="0.3">
      <c r="A3" s="3" t="s">
        <v>3</v>
      </c>
      <c r="B3" s="3" t="s">
        <v>25</v>
      </c>
      <c r="C3" s="3" t="s">
        <v>26</v>
      </c>
      <c r="D3" s="3" t="s">
        <v>27</v>
      </c>
      <c r="E3" s="3" t="s">
        <v>28</v>
      </c>
      <c r="F3" s="3" t="s">
        <v>30</v>
      </c>
      <c r="G3" s="3" t="s">
        <v>29</v>
      </c>
      <c r="H3" s="3" t="s">
        <v>31</v>
      </c>
      <c r="I3" s="3" t="s">
        <v>32</v>
      </c>
    </row>
    <row r="4" spans="1:9" x14ac:dyDescent="0.3">
      <c r="A4" s="3" t="s">
        <v>33</v>
      </c>
      <c r="B4" s="3" t="s">
        <v>48</v>
      </c>
      <c r="C4" s="3">
        <v>80</v>
      </c>
      <c r="D4" s="3">
        <v>78</v>
      </c>
      <c r="E4" s="3">
        <v>82</v>
      </c>
      <c r="F4" s="3">
        <v>90</v>
      </c>
      <c r="G4" s="3">
        <v>81</v>
      </c>
      <c r="H4" s="3">
        <f>SUM(C4:G4)</f>
        <v>411</v>
      </c>
      <c r="I4" s="3">
        <f>AVERAGE(C4:G4)</f>
        <v>82.2</v>
      </c>
    </row>
    <row r="5" spans="1:9" x14ac:dyDescent="0.3">
      <c r="A5" s="3" t="s">
        <v>34</v>
      </c>
      <c r="B5" s="3" t="s">
        <v>51</v>
      </c>
      <c r="C5" s="3">
        <v>64</v>
      </c>
      <c r="D5" s="3">
        <v>67</v>
      </c>
      <c r="E5" s="3">
        <v>67</v>
      </c>
      <c r="F5" s="3">
        <v>81</v>
      </c>
      <c r="G5" s="3">
        <v>55</v>
      </c>
      <c r="H5" s="3">
        <f t="shared" ref="H5:H20" si="0">SUM(C5:G5)</f>
        <v>334</v>
      </c>
      <c r="I5" s="3">
        <f t="shared" ref="I5:I20" si="1">AVERAGE(C5:G5)</f>
        <v>66.8</v>
      </c>
    </row>
    <row r="6" spans="1:9" x14ac:dyDescent="0.3">
      <c r="A6" s="3" t="s">
        <v>35</v>
      </c>
      <c r="B6" s="3" t="s">
        <v>48</v>
      </c>
      <c r="C6" s="3">
        <v>92</v>
      </c>
      <c r="D6" s="3">
        <v>90</v>
      </c>
      <c r="E6" s="3">
        <v>94</v>
      </c>
      <c r="F6" s="3">
        <v>93</v>
      </c>
      <c r="G6" s="3">
        <v>95</v>
      </c>
      <c r="H6" s="3">
        <f t="shared" si="0"/>
        <v>464</v>
      </c>
      <c r="I6" s="3">
        <f t="shared" si="1"/>
        <v>92.8</v>
      </c>
    </row>
    <row r="7" spans="1:9" x14ac:dyDescent="0.3">
      <c r="A7" s="3" t="s">
        <v>49</v>
      </c>
      <c r="B7" s="3" t="s">
        <v>48</v>
      </c>
      <c r="C7" s="3">
        <v>86</v>
      </c>
      <c r="D7" s="3">
        <v>84</v>
      </c>
      <c r="E7" s="3">
        <v>85</v>
      </c>
      <c r="F7" s="3">
        <v>91</v>
      </c>
      <c r="G7" s="3">
        <v>87</v>
      </c>
      <c r="H7" s="3">
        <f t="shared" si="0"/>
        <v>433</v>
      </c>
      <c r="I7" s="3">
        <f t="shared" si="1"/>
        <v>86.6</v>
      </c>
    </row>
    <row r="8" spans="1:9" x14ac:dyDescent="0.3">
      <c r="A8" s="3" t="s">
        <v>36</v>
      </c>
      <c r="B8" s="3" t="s">
        <v>51</v>
      </c>
      <c r="C8" s="3">
        <v>81</v>
      </c>
      <c r="D8" s="3">
        <v>84</v>
      </c>
      <c r="E8" s="3">
        <v>78</v>
      </c>
      <c r="F8" s="3">
        <v>81</v>
      </c>
      <c r="G8" s="3">
        <v>90</v>
      </c>
      <c r="H8" s="3">
        <f t="shared" si="0"/>
        <v>414</v>
      </c>
      <c r="I8" s="3">
        <f t="shared" si="1"/>
        <v>82.8</v>
      </c>
    </row>
    <row r="9" spans="1:9" x14ac:dyDescent="0.3">
      <c r="A9" s="3" t="s">
        <v>37</v>
      </c>
      <c r="B9" s="3" t="s">
        <v>51</v>
      </c>
      <c r="C9" s="3">
        <v>77</v>
      </c>
      <c r="D9" s="3">
        <v>80</v>
      </c>
      <c r="E9" s="3">
        <v>81</v>
      </c>
      <c r="F9" s="3">
        <v>83</v>
      </c>
      <c r="G9" s="3">
        <v>84</v>
      </c>
      <c r="H9" s="3">
        <f t="shared" si="0"/>
        <v>405</v>
      </c>
      <c r="I9" s="3">
        <f t="shared" si="1"/>
        <v>81</v>
      </c>
    </row>
    <row r="10" spans="1:9" x14ac:dyDescent="0.3">
      <c r="A10" s="3" t="s">
        <v>50</v>
      </c>
      <c r="B10" s="3" t="s">
        <v>48</v>
      </c>
      <c r="C10" s="3">
        <v>95</v>
      </c>
      <c r="D10" s="3">
        <v>93</v>
      </c>
      <c r="E10" s="3">
        <v>95</v>
      </c>
      <c r="F10" s="3">
        <v>96</v>
      </c>
      <c r="G10" s="3">
        <v>97</v>
      </c>
      <c r="H10" s="3">
        <f t="shared" si="0"/>
        <v>476</v>
      </c>
      <c r="I10" s="3">
        <f t="shared" si="1"/>
        <v>95.2</v>
      </c>
    </row>
    <row r="11" spans="1:9" x14ac:dyDescent="0.3">
      <c r="A11" s="3" t="s">
        <v>38</v>
      </c>
      <c r="B11" s="3" t="s">
        <v>51</v>
      </c>
      <c r="C11" s="3">
        <v>93</v>
      </c>
      <c r="D11" s="3">
        <v>91</v>
      </c>
      <c r="E11" s="3">
        <v>92</v>
      </c>
      <c r="F11" s="3">
        <v>94</v>
      </c>
      <c r="G11" s="3">
        <v>95</v>
      </c>
      <c r="H11" s="3">
        <f t="shared" si="0"/>
        <v>465</v>
      </c>
      <c r="I11" s="3">
        <f t="shared" si="1"/>
        <v>93</v>
      </c>
    </row>
    <row r="12" spans="1:9" x14ac:dyDescent="0.3">
      <c r="A12" s="3" t="s">
        <v>39</v>
      </c>
      <c r="B12" s="3" t="s">
        <v>48</v>
      </c>
      <c r="C12" s="3">
        <v>61</v>
      </c>
      <c r="D12" s="3">
        <v>64</v>
      </c>
      <c r="E12" s="3">
        <v>61</v>
      </c>
      <c r="F12" s="3">
        <v>64</v>
      </c>
      <c r="G12" s="3">
        <v>63</v>
      </c>
      <c r="H12" s="3">
        <f t="shared" si="0"/>
        <v>313</v>
      </c>
      <c r="I12" s="3">
        <f t="shared" si="1"/>
        <v>62.6</v>
      </c>
    </row>
    <row r="13" spans="1:9" x14ac:dyDescent="0.3">
      <c r="A13" s="3" t="s">
        <v>40</v>
      </c>
      <c r="B13" s="3" t="s">
        <v>51</v>
      </c>
      <c r="C13" s="3">
        <v>57</v>
      </c>
      <c r="D13" s="3">
        <v>60</v>
      </c>
      <c r="E13" s="3">
        <v>80</v>
      </c>
      <c r="F13" s="3">
        <v>64</v>
      </c>
      <c r="G13" s="3">
        <v>62</v>
      </c>
      <c r="H13" s="3">
        <f t="shared" si="0"/>
        <v>323</v>
      </c>
      <c r="I13" s="3">
        <f t="shared" si="1"/>
        <v>64.599999999999994</v>
      </c>
    </row>
    <row r="14" spans="1:9" x14ac:dyDescent="0.3">
      <c r="A14" s="3" t="s">
        <v>41</v>
      </c>
      <c r="B14" s="3" t="s">
        <v>48</v>
      </c>
      <c r="C14" s="3">
        <v>94</v>
      </c>
      <c r="D14" s="3">
        <v>92</v>
      </c>
      <c r="E14" s="3">
        <v>94</v>
      </c>
      <c r="F14" s="3">
        <v>95</v>
      </c>
      <c r="G14" s="3">
        <v>97</v>
      </c>
      <c r="H14" s="3">
        <f t="shared" si="0"/>
        <v>472</v>
      </c>
      <c r="I14" s="3">
        <f t="shared" si="1"/>
        <v>94.4</v>
      </c>
    </row>
    <row r="15" spans="1:9" x14ac:dyDescent="0.3">
      <c r="A15" s="3" t="s">
        <v>42</v>
      </c>
      <c r="B15" s="3" t="s">
        <v>51</v>
      </c>
      <c r="C15" s="3">
        <v>83</v>
      </c>
      <c r="D15" s="3">
        <v>86</v>
      </c>
      <c r="E15" s="3">
        <v>86</v>
      </c>
      <c r="F15" s="3">
        <v>85</v>
      </c>
      <c r="G15" s="3">
        <v>81</v>
      </c>
      <c r="H15" s="3">
        <f t="shared" si="0"/>
        <v>421</v>
      </c>
      <c r="I15" s="3">
        <f t="shared" si="1"/>
        <v>84.2</v>
      </c>
    </row>
    <row r="16" spans="1:9" x14ac:dyDescent="0.3">
      <c r="A16" s="3" t="s">
        <v>43</v>
      </c>
      <c r="B16" s="3" t="s">
        <v>51</v>
      </c>
      <c r="C16" s="3">
        <v>75</v>
      </c>
      <c r="D16" s="3">
        <v>78</v>
      </c>
      <c r="E16" s="3">
        <v>76</v>
      </c>
      <c r="F16" s="3">
        <v>81</v>
      </c>
      <c r="G16" s="3">
        <v>75</v>
      </c>
      <c r="H16" s="3">
        <f t="shared" si="0"/>
        <v>385</v>
      </c>
      <c r="I16" s="3">
        <f t="shared" si="1"/>
        <v>77</v>
      </c>
    </row>
    <row r="17" spans="1:9" x14ac:dyDescent="0.3">
      <c r="A17" s="3" t="s">
        <v>44</v>
      </c>
      <c r="B17" s="3" t="s">
        <v>48</v>
      </c>
      <c r="C17" s="3">
        <v>88</v>
      </c>
      <c r="D17" s="3">
        <v>86</v>
      </c>
      <c r="E17" s="3">
        <v>88</v>
      </c>
      <c r="F17" s="3">
        <v>90</v>
      </c>
      <c r="G17" s="3">
        <v>77</v>
      </c>
      <c r="H17" s="3">
        <f t="shared" si="0"/>
        <v>429</v>
      </c>
      <c r="I17" s="3">
        <f t="shared" si="1"/>
        <v>85.8</v>
      </c>
    </row>
    <row r="18" spans="1:9" x14ac:dyDescent="0.3">
      <c r="A18" s="3" t="s">
        <v>45</v>
      </c>
      <c r="B18" s="3" t="s">
        <v>51</v>
      </c>
      <c r="C18" s="3">
        <v>99</v>
      </c>
      <c r="D18" s="3">
        <v>97</v>
      </c>
      <c r="E18" s="3">
        <v>98</v>
      </c>
      <c r="F18" s="3">
        <v>97</v>
      </c>
      <c r="G18" s="3">
        <v>99</v>
      </c>
      <c r="H18" s="3">
        <f t="shared" si="0"/>
        <v>490</v>
      </c>
      <c r="I18" s="3">
        <f t="shared" si="1"/>
        <v>98</v>
      </c>
    </row>
    <row r="19" spans="1:9" x14ac:dyDescent="0.3">
      <c r="A19" s="3" t="s">
        <v>46</v>
      </c>
      <c r="B19" s="3" t="s">
        <v>48</v>
      </c>
      <c r="C19" s="3">
        <v>72</v>
      </c>
      <c r="D19" s="3">
        <v>75</v>
      </c>
      <c r="E19" s="3">
        <v>72</v>
      </c>
      <c r="F19" s="3">
        <v>81</v>
      </c>
      <c r="G19" s="3">
        <v>74</v>
      </c>
      <c r="H19" s="3">
        <f t="shared" si="0"/>
        <v>374</v>
      </c>
      <c r="I19" s="3">
        <f t="shared" si="1"/>
        <v>74.8</v>
      </c>
    </row>
    <row r="20" spans="1:9" x14ac:dyDescent="0.3">
      <c r="A20" s="3" t="s">
        <v>47</v>
      </c>
      <c r="B20" s="3" t="s">
        <v>51</v>
      </c>
      <c r="C20" s="3">
        <v>69</v>
      </c>
      <c r="D20" s="3">
        <v>72</v>
      </c>
      <c r="E20" s="3">
        <v>80</v>
      </c>
      <c r="F20" s="3">
        <v>77</v>
      </c>
      <c r="G20" s="3">
        <v>65</v>
      </c>
      <c r="H20" s="3">
        <f t="shared" si="0"/>
        <v>363</v>
      </c>
      <c r="I20" s="3">
        <f t="shared" si="1"/>
        <v>72.599999999999994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6.5" x14ac:dyDescent="0.3"/>
  <cols>
    <col min="1" max="1" width="9.25" bestFit="1" customWidth="1"/>
    <col min="2" max="2" width="9.875" bestFit="1" customWidth="1"/>
    <col min="7" max="9" width="12.375" bestFit="1" customWidth="1"/>
  </cols>
  <sheetData>
    <row r="1" spans="1:10" x14ac:dyDescent="0.3">
      <c r="A1" s="8" t="s">
        <v>150</v>
      </c>
      <c r="B1" s="9" t="s">
        <v>151</v>
      </c>
      <c r="F1" s="8" t="s">
        <v>152</v>
      </c>
      <c r="G1" s="9" t="s">
        <v>153</v>
      </c>
    </row>
    <row r="2" spans="1:10" x14ac:dyDescent="0.3">
      <c r="A2" s="3" t="s">
        <v>154</v>
      </c>
      <c r="B2" s="3" t="s">
        <v>155</v>
      </c>
      <c r="C2" s="3" t="s">
        <v>156</v>
      </c>
      <c r="D2" s="10" t="s">
        <v>157</v>
      </c>
      <c r="F2" s="3" t="s">
        <v>158</v>
      </c>
      <c r="G2" s="3" t="s">
        <v>159</v>
      </c>
      <c r="H2" s="3" t="s">
        <v>160</v>
      </c>
      <c r="I2" s="10" t="s">
        <v>161</v>
      </c>
    </row>
    <row r="3" spans="1:10" x14ac:dyDescent="0.3">
      <c r="A3" s="3" t="s">
        <v>162</v>
      </c>
      <c r="B3" s="11">
        <v>41922</v>
      </c>
      <c r="C3" s="3" t="s">
        <v>163</v>
      </c>
      <c r="D3" s="3"/>
      <c r="F3" s="3" t="s">
        <v>164</v>
      </c>
      <c r="G3" s="3" t="s">
        <v>165</v>
      </c>
      <c r="H3" s="4">
        <v>650000</v>
      </c>
      <c r="I3" s="12"/>
    </row>
    <row r="4" spans="1:10" x14ac:dyDescent="0.3">
      <c r="A4" s="3" t="s">
        <v>166</v>
      </c>
      <c r="B4" s="11">
        <v>41922</v>
      </c>
      <c r="C4" s="3" t="s">
        <v>167</v>
      </c>
      <c r="D4" s="3"/>
      <c r="F4" s="3" t="s">
        <v>168</v>
      </c>
      <c r="G4" s="3" t="s">
        <v>169</v>
      </c>
      <c r="H4" s="4">
        <v>500000</v>
      </c>
      <c r="I4" s="12"/>
    </row>
    <row r="5" spans="1:10" x14ac:dyDescent="0.3">
      <c r="A5" s="3" t="s">
        <v>170</v>
      </c>
      <c r="B5" s="11">
        <v>41922</v>
      </c>
      <c r="C5" s="3" t="s">
        <v>163</v>
      </c>
      <c r="D5" s="3"/>
      <c r="F5" s="3" t="s">
        <v>171</v>
      </c>
      <c r="G5" s="3" t="s">
        <v>165</v>
      </c>
      <c r="H5" s="4">
        <v>600000</v>
      </c>
      <c r="I5" s="12"/>
    </row>
    <row r="6" spans="1:10" x14ac:dyDescent="0.3">
      <c r="A6" s="3" t="s">
        <v>172</v>
      </c>
      <c r="B6" s="11">
        <v>41922</v>
      </c>
      <c r="C6" s="3" t="s">
        <v>173</v>
      </c>
      <c r="D6" s="3"/>
      <c r="F6" s="3" t="s">
        <v>174</v>
      </c>
      <c r="G6" s="3" t="s">
        <v>175</v>
      </c>
      <c r="H6" s="4">
        <v>350000</v>
      </c>
      <c r="I6" s="12"/>
    </row>
    <row r="7" spans="1:10" x14ac:dyDescent="0.3">
      <c r="A7" s="3" t="s">
        <v>176</v>
      </c>
      <c r="B7" s="11">
        <v>41922</v>
      </c>
      <c r="C7" s="3" t="s">
        <v>177</v>
      </c>
      <c r="D7" s="3"/>
      <c r="F7" s="3" t="s">
        <v>178</v>
      </c>
      <c r="G7" s="3" t="s">
        <v>169</v>
      </c>
      <c r="H7" s="4">
        <v>550000</v>
      </c>
      <c r="I7" s="12"/>
    </row>
    <row r="8" spans="1:10" x14ac:dyDescent="0.3">
      <c r="A8" s="3" t="s">
        <v>179</v>
      </c>
      <c r="B8" s="11">
        <v>41924</v>
      </c>
      <c r="C8" s="3" t="s">
        <v>180</v>
      </c>
      <c r="D8" s="3"/>
      <c r="F8" s="3" t="s">
        <v>181</v>
      </c>
      <c r="G8" s="3" t="s">
        <v>175</v>
      </c>
      <c r="H8" s="4">
        <v>300000</v>
      </c>
      <c r="I8" s="12"/>
    </row>
    <row r="9" spans="1:10" x14ac:dyDescent="0.3">
      <c r="A9" s="3" t="s">
        <v>182</v>
      </c>
      <c r="B9" s="11">
        <v>41924</v>
      </c>
      <c r="C9" s="3" t="s">
        <v>177</v>
      </c>
      <c r="D9" s="3"/>
      <c r="F9" s="3" t="s">
        <v>183</v>
      </c>
      <c r="G9" s="3" t="s">
        <v>175</v>
      </c>
      <c r="H9" s="4">
        <v>400000</v>
      </c>
      <c r="I9" s="12"/>
    </row>
    <row r="10" spans="1:10" x14ac:dyDescent="0.3">
      <c r="A10" s="3" t="s">
        <v>184</v>
      </c>
      <c r="B10" s="11">
        <v>41924</v>
      </c>
      <c r="C10" s="3" t="s">
        <v>173</v>
      </c>
      <c r="D10" s="3"/>
    </row>
    <row r="11" spans="1:10" x14ac:dyDescent="0.3">
      <c r="A11" s="3" t="s">
        <v>185</v>
      </c>
      <c r="B11" s="11">
        <v>41924</v>
      </c>
      <c r="C11" s="3" t="s">
        <v>167</v>
      </c>
      <c r="D11" s="3"/>
      <c r="F11" t="s">
        <v>186</v>
      </c>
    </row>
    <row r="12" spans="1:10" x14ac:dyDescent="0.3">
      <c r="A12" s="3" t="s">
        <v>187</v>
      </c>
      <c r="B12" s="11">
        <v>41924</v>
      </c>
      <c r="C12" s="3" t="s">
        <v>180</v>
      </c>
      <c r="D12" s="3"/>
      <c r="F12" s="3" t="s">
        <v>159</v>
      </c>
      <c r="G12" s="3" t="s">
        <v>165</v>
      </c>
      <c r="H12" s="3" t="s">
        <v>169</v>
      </c>
      <c r="I12" s="3" t="s">
        <v>175</v>
      </c>
    </row>
    <row r="13" spans="1:10" x14ac:dyDescent="0.3">
      <c r="F13" s="3" t="s">
        <v>188</v>
      </c>
      <c r="G13" s="4">
        <v>2500000</v>
      </c>
      <c r="H13" s="4">
        <v>2200000</v>
      </c>
      <c r="I13" s="4">
        <v>2000000</v>
      </c>
    </row>
    <row r="14" spans="1:10" x14ac:dyDescent="0.3">
      <c r="A14" s="8" t="s">
        <v>189</v>
      </c>
      <c r="B14" s="9" t="s">
        <v>190</v>
      </c>
    </row>
    <row r="15" spans="1:10" x14ac:dyDescent="0.3">
      <c r="A15" s="13" t="s">
        <v>191</v>
      </c>
      <c r="B15" s="3" t="s">
        <v>192</v>
      </c>
      <c r="C15" s="13" t="s">
        <v>193</v>
      </c>
      <c r="D15" s="3" t="s">
        <v>194</v>
      </c>
      <c r="E15" s="10" t="s">
        <v>195</v>
      </c>
      <c r="G15" s="8" t="s">
        <v>196</v>
      </c>
      <c r="H15" s="9" t="s">
        <v>197</v>
      </c>
    </row>
    <row r="16" spans="1:10" x14ac:dyDescent="0.3">
      <c r="A16" s="3">
        <v>14001</v>
      </c>
      <c r="B16" s="3">
        <v>94</v>
      </c>
      <c r="C16" s="3">
        <v>92</v>
      </c>
      <c r="D16" s="3">
        <v>6</v>
      </c>
      <c r="E16" s="3"/>
      <c r="G16" s="3" t="s">
        <v>198</v>
      </c>
      <c r="H16" s="3" t="s">
        <v>199</v>
      </c>
      <c r="I16" s="3" t="s">
        <v>200</v>
      </c>
      <c r="J16" s="3" t="s">
        <v>201</v>
      </c>
    </row>
    <row r="17" spans="1:10" x14ac:dyDescent="0.3">
      <c r="A17" s="3">
        <v>14002</v>
      </c>
      <c r="B17" s="3">
        <v>81</v>
      </c>
      <c r="C17" s="3">
        <v>76</v>
      </c>
      <c r="D17" s="3">
        <v>12</v>
      </c>
      <c r="E17" s="3"/>
      <c r="G17" s="3" t="s">
        <v>202</v>
      </c>
      <c r="H17" s="3">
        <v>43</v>
      </c>
      <c r="I17" s="3">
        <v>49</v>
      </c>
      <c r="J17" s="3">
        <f>SUM(H17:I17)</f>
        <v>92</v>
      </c>
    </row>
    <row r="18" spans="1:10" x14ac:dyDescent="0.3">
      <c r="A18" s="3">
        <v>14003</v>
      </c>
      <c r="B18" s="3">
        <v>82</v>
      </c>
      <c r="C18" s="3">
        <v>55</v>
      </c>
      <c r="D18" s="3">
        <v>1</v>
      </c>
      <c r="E18" s="3"/>
      <c r="G18" s="3" t="s">
        <v>203</v>
      </c>
      <c r="H18" s="3">
        <v>5</v>
      </c>
      <c r="I18" s="3">
        <v>9</v>
      </c>
      <c r="J18" s="3">
        <f t="shared" ref="J18:J25" si="0">SUM(H18:I18)</f>
        <v>14</v>
      </c>
    </row>
    <row r="19" spans="1:10" x14ac:dyDescent="0.3">
      <c r="A19" s="3">
        <v>14004</v>
      </c>
      <c r="B19" s="3">
        <v>80</v>
      </c>
      <c r="C19" s="3">
        <v>86</v>
      </c>
      <c r="D19" s="3">
        <v>7</v>
      </c>
      <c r="E19" s="3"/>
      <c r="G19" s="3" t="s">
        <v>204</v>
      </c>
      <c r="H19" s="3">
        <v>42</v>
      </c>
      <c r="I19" s="3">
        <v>39</v>
      </c>
      <c r="J19" s="3">
        <f t="shared" si="0"/>
        <v>81</v>
      </c>
    </row>
    <row r="20" spans="1:10" x14ac:dyDescent="0.3">
      <c r="A20" s="3">
        <v>14005</v>
      </c>
      <c r="B20" s="3">
        <v>75</v>
      </c>
      <c r="C20" s="3">
        <v>79</v>
      </c>
      <c r="D20" s="3">
        <v>8</v>
      </c>
      <c r="E20" s="3"/>
      <c r="G20" s="3" t="s">
        <v>205</v>
      </c>
      <c r="H20" s="3">
        <v>23</v>
      </c>
      <c r="I20" s="3">
        <v>34</v>
      </c>
      <c r="J20" s="3">
        <f t="shared" si="0"/>
        <v>57</v>
      </c>
    </row>
    <row r="21" spans="1:10" x14ac:dyDescent="0.3">
      <c r="A21" s="3">
        <v>14006</v>
      </c>
      <c r="B21" s="3">
        <v>91</v>
      </c>
      <c r="C21" s="3">
        <v>88</v>
      </c>
      <c r="D21" s="3">
        <v>3</v>
      </c>
      <c r="E21" s="3"/>
      <c r="G21" s="3" t="s">
        <v>206</v>
      </c>
      <c r="H21" s="3">
        <v>32</v>
      </c>
      <c r="I21" s="3">
        <v>43</v>
      </c>
      <c r="J21" s="3">
        <f t="shared" si="0"/>
        <v>75</v>
      </c>
    </row>
    <row r="22" spans="1:10" x14ac:dyDescent="0.3">
      <c r="A22" s="3">
        <v>14007</v>
      </c>
      <c r="B22" s="3">
        <v>64</v>
      </c>
      <c r="C22" s="3">
        <v>61</v>
      </c>
      <c r="D22" s="3">
        <v>5</v>
      </c>
      <c r="E22" s="3"/>
      <c r="G22" s="3" t="s">
        <v>207</v>
      </c>
      <c r="H22" s="3">
        <v>15</v>
      </c>
      <c r="I22" s="3">
        <v>16</v>
      </c>
      <c r="J22" s="3">
        <f t="shared" si="0"/>
        <v>31</v>
      </c>
    </row>
    <row r="23" spans="1:10" x14ac:dyDescent="0.3">
      <c r="A23" s="3">
        <v>14008</v>
      </c>
      <c r="B23" s="3">
        <v>52</v>
      </c>
      <c r="C23" s="3">
        <v>69</v>
      </c>
      <c r="D23" s="3">
        <v>8</v>
      </c>
      <c r="E23" s="3"/>
      <c r="G23" s="3" t="s">
        <v>208</v>
      </c>
      <c r="H23" s="3">
        <v>26</v>
      </c>
      <c r="I23" s="3">
        <v>26</v>
      </c>
      <c r="J23" s="3">
        <f t="shared" si="0"/>
        <v>52</v>
      </c>
    </row>
    <row r="24" spans="1:10" x14ac:dyDescent="0.3">
      <c r="A24" s="3">
        <v>14009</v>
      </c>
      <c r="B24" s="3">
        <v>84</v>
      </c>
      <c r="C24" s="3">
        <v>88</v>
      </c>
      <c r="D24" s="3">
        <v>2</v>
      </c>
      <c r="E24" s="3"/>
      <c r="G24" s="3" t="s">
        <v>209</v>
      </c>
      <c r="H24" s="3">
        <v>43</v>
      </c>
      <c r="I24" s="3">
        <v>40</v>
      </c>
      <c r="J24" s="3">
        <f t="shared" si="0"/>
        <v>83</v>
      </c>
    </row>
    <row r="25" spans="1:10" x14ac:dyDescent="0.3">
      <c r="A25" s="3">
        <v>14010</v>
      </c>
      <c r="B25" s="3">
        <v>80</v>
      </c>
      <c r="C25" s="3">
        <v>78</v>
      </c>
      <c r="D25" s="3">
        <v>5</v>
      </c>
      <c r="E25" s="3"/>
      <c r="G25" s="3" t="s">
        <v>210</v>
      </c>
      <c r="H25" s="3">
        <v>39</v>
      </c>
      <c r="I25" s="3">
        <v>46</v>
      </c>
      <c r="J25" s="3">
        <f t="shared" si="0"/>
        <v>85</v>
      </c>
    </row>
    <row r="26" spans="1:10" x14ac:dyDescent="0.3">
      <c r="G26" s="15" t="s">
        <v>211</v>
      </c>
      <c r="H26" s="15"/>
      <c r="I26" s="15"/>
      <c r="J26" s="3"/>
    </row>
    <row r="27" spans="1:10" x14ac:dyDescent="0.3">
      <c r="A27" s="8" t="s">
        <v>212</v>
      </c>
      <c r="B27" s="9" t="s">
        <v>213</v>
      </c>
    </row>
    <row r="28" spans="1:10" x14ac:dyDescent="0.3">
      <c r="A28" s="3" t="s">
        <v>214</v>
      </c>
      <c r="B28" s="3" t="s">
        <v>215</v>
      </c>
      <c r="C28" s="3" t="s">
        <v>216</v>
      </c>
      <c r="D28" s="3" t="s">
        <v>217</v>
      </c>
      <c r="E28" s="3" t="s">
        <v>218</v>
      </c>
      <c r="F28" s="10" t="s">
        <v>219</v>
      </c>
    </row>
    <row r="29" spans="1:10" x14ac:dyDescent="0.3">
      <c r="A29" s="3" t="s">
        <v>220</v>
      </c>
      <c r="B29" s="3">
        <v>15</v>
      </c>
      <c r="C29" s="3">
        <v>13</v>
      </c>
      <c r="D29" s="3">
        <v>10</v>
      </c>
      <c r="E29" s="3">
        <f>B29*3+C29*1</f>
        <v>58</v>
      </c>
      <c r="F29" s="3"/>
    </row>
    <row r="30" spans="1:10" x14ac:dyDescent="0.3">
      <c r="A30" s="3" t="s">
        <v>221</v>
      </c>
      <c r="B30" s="3">
        <v>7</v>
      </c>
      <c r="C30" s="3">
        <v>15</v>
      </c>
      <c r="D30" s="3">
        <v>16</v>
      </c>
      <c r="E30" s="3">
        <f t="shared" ref="E30:E38" si="1">B30*3+C30*1</f>
        <v>36</v>
      </c>
      <c r="F30" s="3"/>
    </row>
    <row r="31" spans="1:10" x14ac:dyDescent="0.3">
      <c r="A31" s="3" t="s">
        <v>222</v>
      </c>
      <c r="B31" s="3">
        <v>24</v>
      </c>
      <c r="C31" s="3">
        <v>9</v>
      </c>
      <c r="D31" s="3">
        <v>5</v>
      </c>
      <c r="E31" s="3">
        <f t="shared" si="1"/>
        <v>81</v>
      </c>
      <c r="F31" s="3"/>
    </row>
    <row r="32" spans="1:10" x14ac:dyDescent="0.3">
      <c r="A32" s="3" t="s">
        <v>223</v>
      </c>
      <c r="B32" s="3">
        <v>14</v>
      </c>
      <c r="C32" s="3">
        <v>12</v>
      </c>
      <c r="D32" s="3">
        <v>12</v>
      </c>
      <c r="E32" s="3">
        <f t="shared" si="1"/>
        <v>54</v>
      </c>
      <c r="F32" s="3"/>
    </row>
    <row r="33" spans="1:6" x14ac:dyDescent="0.3">
      <c r="A33" s="3" t="s">
        <v>224</v>
      </c>
      <c r="B33" s="3">
        <v>9</v>
      </c>
      <c r="C33" s="3">
        <v>13</v>
      </c>
      <c r="D33" s="3">
        <v>16</v>
      </c>
      <c r="E33" s="3">
        <f t="shared" si="1"/>
        <v>40</v>
      </c>
      <c r="F33" s="3"/>
    </row>
    <row r="34" spans="1:6" x14ac:dyDescent="0.3">
      <c r="A34" s="3" t="s">
        <v>225</v>
      </c>
      <c r="B34" s="3">
        <v>14</v>
      </c>
      <c r="C34" s="3">
        <v>9</v>
      </c>
      <c r="D34" s="3">
        <v>15</v>
      </c>
      <c r="E34" s="3">
        <f t="shared" si="1"/>
        <v>51</v>
      </c>
      <c r="F34" s="3"/>
    </row>
    <row r="35" spans="1:6" x14ac:dyDescent="0.3">
      <c r="A35" s="3" t="s">
        <v>226</v>
      </c>
      <c r="B35" s="3">
        <v>8</v>
      </c>
      <c r="C35" s="3">
        <v>16</v>
      </c>
      <c r="D35" s="3">
        <v>14</v>
      </c>
      <c r="E35" s="3">
        <f t="shared" si="1"/>
        <v>40</v>
      </c>
      <c r="F35" s="3"/>
    </row>
    <row r="36" spans="1:6" x14ac:dyDescent="0.3">
      <c r="A36" s="3" t="s">
        <v>227</v>
      </c>
      <c r="B36" s="3">
        <v>17</v>
      </c>
      <c r="C36" s="3">
        <v>9</v>
      </c>
      <c r="D36" s="3">
        <v>12</v>
      </c>
      <c r="E36" s="3">
        <f t="shared" si="1"/>
        <v>60</v>
      </c>
      <c r="F36" s="3"/>
    </row>
    <row r="37" spans="1:6" x14ac:dyDescent="0.3">
      <c r="A37" s="3" t="s">
        <v>228</v>
      </c>
      <c r="B37" s="3">
        <v>13</v>
      </c>
      <c r="C37" s="3">
        <v>11</v>
      </c>
      <c r="D37" s="3">
        <v>14</v>
      </c>
      <c r="E37" s="3">
        <f t="shared" si="1"/>
        <v>50</v>
      </c>
      <c r="F37" s="3"/>
    </row>
    <row r="38" spans="1:6" x14ac:dyDescent="0.3">
      <c r="A38" s="3" t="s">
        <v>229</v>
      </c>
      <c r="B38" s="3">
        <v>7</v>
      </c>
      <c r="C38" s="3">
        <v>13</v>
      </c>
      <c r="D38" s="3">
        <v>18</v>
      </c>
      <c r="E38" s="3">
        <f t="shared" si="1"/>
        <v>34</v>
      </c>
      <c r="F38" s="3"/>
    </row>
  </sheetData>
  <mergeCells count="1">
    <mergeCell ref="G26:I2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sqref="A1:E1"/>
    </sheetView>
  </sheetViews>
  <sheetFormatPr defaultRowHeight="16.5" x14ac:dyDescent="0.3"/>
  <cols>
    <col min="1" max="4" width="9" customWidth="1"/>
  </cols>
  <sheetData>
    <row r="1" spans="1:5" ht="20.25" x14ac:dyDescent="0.3">
      <c r="A1" s="14" t="s">
        <v>110</v>
      </c>
      <c r="B1" s="14"/>
      <c r="C1" s="14"/>
      <c r="D1" s="14"/>
      <c r="E1" s="14"/>
    </row>
    <row r="2" spans="1:5" x14ac:dyDescent="0.3">
      <c r="E2" t="s">
        <v>111</v>
      </c>
    </row>
    <row r="3" spans="1:5" x14ac:dyDescent="0.3">
      <c r="A3" s="3" t="s">
        <v>57</v>
      </c>
      <c r="B3" s="3" t="s">
        <v>53</v>
      </c>
      <c r="C3" s="3" t="s">
        <v>54</v>
      </c>
      <c r="D3" s="3" t="s">
        <v>55</v>
      </c>
      <c r="E3" s="3" t="s">
        <v>56</v>
      </c>
    </row>
    <row r="4" spans="1:5" x14ac:dyDescent="0.3">
      <c r="A4" s="3" t="s">
        <v>58</v>
      </c>
      <c r="B4" s="3" t="s">
        <v>69</v>
      </c>
      <c r="C4" s="3">
        <v>425</v>
      </c>
      <c r="D4" s="3">
        <v>472</v>
      </c>
      <c r="E4" s="3">
        <v>458</v>
      </c>
    </row>
    <row r="5" spans="1:5" x14ac:dyDescent="0.3">
      <c r="A5" s="3" t="s">
        <v>58</v>
      </c>
      <c r="B5" s="3" t="s">
        <v>70</v>
      </c>
      <c r="C5" s="3">
        <v>365</v>
      </c>
      <c r="D5" s="3">
        <v>405</v>
      </c>
      <c r="E5" s="3">
        <v>393</v>
      </c>
    </row>
    <row r="6" spans="1:5" x14ac:dyDescent="0.3">
      <c r="A6" s="3" t="s">
        <v>58</v>
      </c>
      <c r="B6" s="3" t="s">
        <v>71</v>
      </c>
      <c r="C6" s="3">
        <v>648</v>
      </c>
      <c r="D6" s="3">
        <v>719</v>
      </c>
      <c r="E6" s="3">
        <v>697</v>
      </c>
    </row>
    <row r="7" spans="1:5" x14ac:dyDescent="0.3">
      <c r="A7" s="3" t="s">
        <v>60</v>
      </c>
      <c r="B7" s="3" t="s">
        <v>63</v>
      </c>
      <c r="C7" s="3">
        <v>448</v>
      </c>
      <c r="D7" s="3">
        <v>497</v>
      </c>
      <c r="E7" s="3">
        <v>482</v>
      </c>
    </row>
    <row r="8" spans="1:5" x14ac:dyDescent="0.3">
      <c r="A8" s="3" t="s">
        <v>60</v>
      </c>
      <c r="B8" s="3" t="s">
        <v>64</v>
      </c>
      <c r="C8" s="3">
        <v>684</v>
      </c>
      <c r="D8" s="3">
        <v>759</v>
      </c>
      <c r="E8" s="3">
        <v>736</v>
      </c>
    </row>
    <row r="9" spans="1:5" x14ac:dyDescent="0.3">
      <c r="A9" s="3" t="s">
        <v>60</v>
      </c>
      <c r="B9" s="3" t="s">
        <v>65</v>
      </c>
      <c r="C9" s="3">
        <v>515</v>
      </c>
      <c r="D9" s="3">
        <v>572</v>
      </c>
      <c r="E9" s="3">
        <v>555</v>
      </c>
    </row>
    <row r="10" spans="1:5" x14ac:dyDescent="0.3">
      <c r="A10" s="3" t="s">
        <v>59</v>
      </c>
      <c r="B10" s="3" t="s">
        <v>66</v>
      </c>
      <c r="C10" s="3">
        <v>644</v>
      </c>
      <c r="D10" s="3">
        <v>715</v>
      </c>
      <c r="E10" s="3">
        <v>694</v>
      </c>
    </row>
    <row r="11" spans="1:5" x14ac:dyDescent="0.3">
      <c r="A11" s="3" t="s">
        <v>59</v>
      </c>
      <c r="B11" s="3" t="s">
        <v>67</v>
      </c>
      <c r="C11" s="3">
        <v>821</v>
      </c>
      <c r="D11" s="3">
        <v>911</v>
      </c>
      <c r="E11" s="3">
        <v>884</v>
      </c>
    </row>
    <row r="12" spans="1:5" x14ac:dyDescent="0.3">
      <c r="A12" s="3" t="s">
        <v>59</v>
      </c>
      <c r="B12" s="3" t="s">
        <v>68</v>
      </c>
      <c r="C12" s="3">
        <v>356</v>
      </c>
      <c r="D12" s="3">
        <v>395</v>
      </c>
      <c r="E12" s="3">
        <v>383</v>
      </c>
    </row>
    <row r="13" spans="1:5" x14ac:dyDescent="0.3">
      <c r="A13" s="3" t="s">
        <v>61</v>
      </c>
      <c r="B13" s="3" t="s">
        <v>72</v>
      </c>
      <c r="C13" s="3">
        <v>843</v>
      </c>
      <c r="D13" s="3">
        <v>936</v>
      </c>
      <c r="E13" s="3">
        <v>908</v>
      </c>
    </row>
    <row r="14" spans="1:5" x14ac:dyDescent="0.3">
      <c r="A14" s="3" t="s">
        <v>61</v>
      </c>
      <c r="B14" s="3" t="s">
        <v>73</v>
      </c>
      <c r="C14" s="3">
        <v>348</v>
      </c>
      <c r="D14" s="3">
        <v>386</v>
      </c>
      <c r="E14" s="3">
        <v>374</v>
      </c>
    </row>
    <row r="15" spans="1:5" x14ac:dyDescent="0.3">
      <c r="A15" s="3" t="s">
        <v>61</v>
      </c>
      <c r="B15" s="3" t="s">
        <v>74</v>
      </c>
      <c r="C15" s="3">
        <v>547</v>
      </c>
      <c r="D15" s="3">
        <v>607</v>
      </c>
      <c r="E15" s="3">
        <v>589</v>
      </c>
    </row>
    <row r="16" spans="1:5" x14ac:dyDescent="0.3">
      <c r="A16" s="3" t="s">
        <v>62</v>
      </c>
      <c r="B16" s="3" t="s">
        <v>75</v>
      </c>
      <c r="C16" s="3">
        <v>642</v>
      </c>
      <c r="D16" s="3">
        <v>713</v>
      </c>
      <c r="E16" s="3">
        <v>692</v>
      </c>
    </row>
    <row r="17" spans="1:5" x14ac:dyDescent="0.3">
      <c r="A17" s="3" t="s">
        <v>62</v>
      </c>
      <c r="B17" s="3" t="s">
        <v>76</v>
      </c>
      <c r="C17" s="3">
        <v>458</v>
      </c>
      <c r="D17" s="3">
        <v>508</v>
      </c>
      <c r="E17" s="3">
        <v>493</v>
      </c>
    </row>
    <row r="18" spans="1:5" x14ac:dyDescent="0.3">
      <c r="A18" s="3" t="s">
        <v>62</v>
      </c>
      <c r="B18" s="3" t="s">
        <v>77</v>
      </c>
      <c r="C18" s="3">
        <v>751</v>
      </c>
      <c r="D18" s="3">
        <v>576</v>
      </c>
      <c r="E18" s="3">
        <v>689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"/>
    </sheetView>
  </sheetViews>
  <sheetFormatPr defaultRowHeight="16.5" x14ac:dyDescent="0.3"/>
  <cols>
    <col min="4" max="4" width="12.375" bestFit="1" customWidth="1"/>
    <col min="5" max="5" width="10.875" bestFit="1" customWidth="1"/>
    <col min="6" max="6" width="12.375" bestFit="1" customWidth="1"/>
    <col min="7" max="7" width="10.875" bestFit="1" customWidth="1"/>
    <col min="8" max="8" width="12.375" bestFit="1" customWidth="1"/>
  </cols>
  <sheetData>
    <row r="1" spans="1:8" ht="20.25" x14ac:dyDescent="0.3">
      <c r="A1" s="14" t="s">
        <v>109</v>
      </c>
      <c r="B1" s="14"/>
      <c r="C1" s="14"/>
      <c r="D1" s="14"/>
      <c r="E1" s="14"/>
      <c r="F1" s="14"/>
      <c r="G1" s="14"/>
      <c r="H1" s="14"/>
    </row>
    <row r="3" spans="1:8" x14ac:dyDescent="0.3">
      <c r="A3" s="3" t="s">
        <v>78</v>
      </c>
      <c r="B3" s="3" t="s">
        <v>79</v>
      </c>
      <c r="C3" s="3" t="s">
        <v>80</v>
      </c>
      <c r="D3" s="3" t="s">
        <v>81</v>
      </c>
      <c r="E3" s="3" t="s">
        <v>108</v>
      </c>
      <c r="F3" s="3" t="s">
        <v>82</v>
      </c>
      <c r="G3" s="3" t="s">
        <v>83</v>
      </c>
      <c r="H3" s="3" t="s">
        <v>84</v>
      </c>
    </row>
    <row r="4" spans="1:8" x14ac:dyDescent="0.3">
      <c r="A4" s="3" t="s">
        <v>99</v>
      </c>
      <c r="B4" s="3" t="s">
        <v>103</v>
      </c>
      <c r="C4" s="3" t="s">
        <v>107</v>
      </c>
      <c r="D4" s="4">
        <v>1600000</v>
      </c>
      <c r="E4" s="4">
        <v>500000</v>
      </c>
      <c r="F4" s="4">
        <v>800000</v>
      </c>
      <c r="G4" s="4">
        <f t="shared" ref="G4:G18" si="0">SUM(D4:F4)*12%</f>
        <v>348000</v>
      </c>
      <c r="H4" s="4">
        <f t="shared" ref="H4:H18" si="1">ROUND(D4+E4+F4-G4,-4)</f>
        <v>2550000</v>
      </c>
    </row>
    <row r="5" spans="1:8" x14ac:dyDescent="0.3">
      <c r="A5" s="3" t="s">
        <v>85</v>
      </c>
      <c r="B5" s="3" t="s">
        <v>100</v>
      </c>
      <c r="C5" s="3" t="s">
        <v>104</v>
      </c>
      <c r="D5" s="4">
        <v>2750000</v>
      </c>
      <c r="E5" s="4">
        <v>600000</v>
      </c>
      <c r="F5" s="4">
        <v>1800000</v>
      </c>
      <c r="G5" s="4">
        <f t="shared" si="0"/>
        <v>618000</v>
      </c>
      <c r="H5" s="4">
        <f t="shared" si="1"/>
        <v>4530000</v>
      </c>
    </row>
    <row r="6" spans="1:8" x14ac:dyDescent="0.3">
      <c r="A6" s="3" t="s">
        <v>90</v>
      </c>
      <c r="B6" s="3" t="s">
        <v>101</v>
      </c>
      <c r="C6" s="3" t="s">
        <v>105</v>
      </c>
      <c r="D6" s="4">
        <v>2250000</v>
      </c>
      <c r="E6" s="4">
        <v>600000</v>
      </c>
      <c r="F6" s="4">
        <v>1300000</v>
      </c>
      <c r="G6" s="4">
        <f t="shared" si="0"/>
        <v>498000</v>
      </c>
      <c r="H6" s="4">
        <f t="shared" si="1"/>
        <v>3650000</v>
      </c>
    </row>
    <row r="7" spans="1:8" x14ac:dyDescent="0.3">
      <c r="A7" s="3" t="s">
        <v>86</v>
      </c>
      <c r="B7" s="3" t="s">
        <v>100</v>
      </c>
      <c r="C7" s="3" t="s">
        <v>105</v>
      </c>
      <c r="D7" s="4">
        <v>2200000</v>
      </c>
      <c r="E7" s="4">
        <v>600000</v>
      </c>
      <c r="F7" s="4">
        <v>1200000</v>
      </c>
      <c r="G7" s="4">
        <f t="shared" si="0"/>
        <v>480000</v>
      </c>
      <c r="H7" s="4">
        <f t="shared" si="1"/>
        <v>3520000</v>
      </c>
    </row>
    <row r="8" spans="1:8" x14ac:dyDescent="0.3">
      <c r="A8" s="3" t="s">
        <v>96</v>
      </c>
      <c r="B8" s="3" t="s">
        <v>102</v>
      </c>
      <c r="C8" s="3" t="s">
        <v>107</v>
      </c>
      <c r="D8" s="4">
        <v>1500000</v>
      </c>
      <c r="E8" s="4">
        <v>550000</v>
      </c>
      <c r="F8" s="4">
        <v>700000</v>
      </c>
      <c r="G8" s="4">
        <f t="shared" si="0"/>
        <v>330000</v>
      </c>
      <c r="H8" s="4">
        <f t="shared" si="1"/>
        <v>2420000</v>
      </c>
    </row>
    <row r="9" spans="1:8" x14ac:dyDescent="0.3">
      <c r="A9" s="3" t="s">
        <v>89</v>
      </c>
      <c r="B9" s="3" t="s">
        <v>101</v>
      </c>
      <c r="C9" s="3" t="s">
        <v>104</v>
      </c>
      <c r="D9" s="4">
        <v>2650000</v>
      </c>
      <c r="E9" s="4">
        <v>950000</v>
      </c>
      <c r="F9" s="4">
        <v>1600000</v>
      </c>
      <c r="G9" s="4">
        <f t="shared" si="0"/>
        <v>624000</v>
      </c>
      <c r="H9" s="4">
        <f t="shared" si="1"/>
        <v>4580000</v>
      </c>
    </row>
    <row r="10" spans="1:8" x14ac:dyDescent="0.3">
      <c r="A10" s="3" t="s">
        <v>88</v>
      </c>
      <c r="B10" s="3" t="s">
        <v>100</v>
      </c>
      <c r="C10" s="3" t="s">
        <v>107</v>
      </c>
      <c r="D10" s="4">
        <v>1550000</v>
      </c>
      <c r="E10" s="4">
        <v>500000</v>
      </c>
      <c r="F10" s="4">
        <v>750000</v>
      </c>
      <c r="G10" s="4">
        <f t="shared" si="0"/>
        <v>336000</v>
      </c>
      <c r="H10" s="4">
        <f t="shared" si="1"/>
        <v>2460000</v>
      </c>
    </row>
    <row r="11" spans="1:8" x14ac:dyDescent="0.3">
      <c r="A11" s="3" t="s">
        <v>97</v>
      </c>
      <c r="B11" s="3" t="s">
        <v>103</v>
      </c>
      <c r="C11" s="3" t="s">
        <v>104</v>
      </c>
      <c r="D11" s="4">
        <v>2500000</v>
      </c>
      <c r="E11" s="4">
        <v>800000</v>
      </c>
      <c r="F11" s="4">
        <v>1500000</v>
      </c>
      <c r="G11" s="4">
        <f t="shared" si="0"/>
        <v>576000</v>
      </c>
      <c r="H11" s="4">
        <f t="shared" si="1"/>
        <v>4220000</v>
      </c>
    </row>
    <row r="12" spans="1:8" x14ac:dyDescent="0.3">
      <c r="A12" s="3" t="s">
        <v>94</v>
      </c>
      <c r="B12" s="3" t="s">
        <v>102</v>
      </c>
      <c r="C12" s="3" t="s">
        <v>105</v>
      </c>
      <c r="D12" s="4">
        <v>2400000</v>
      </c>
      <c r="E12" s="4">
        <v>750000</v>
      </c>
      <c r="F12" s="4">
        <v>1400000</v>
      </c>
      <c r="G12" s="4">
        <f t="shared" si="0"/>
        <v>546000</v>
      </c>
      <c r="H12" s="4">
        <f t="shared" si="1"/>
        <v>4000000</v>
      </c>
    </row>
    <row r="13" spans="1:8" x14ac:dyDescent="0.3">
      <c r="A13" s="3" t="s">
        <v>91</v>
      </c>
      <c r="B13" s="3" t="s">
        <v>101</v>
      </c>
      <c r="C13" s="3" t="s">
        <v>106</v>
      </c>
      <c r="D13" s="4">
        <v>1800000</v>
      </c>
      <c r="E13" s="4">
        <v>450000</v>
      </c>
      <c r="F13" s="4">
        <v>900000</v>
      </c>
      <c r="G13" s="4">
        <f t="shared" si="0"/>
        <v>378000</v>
      </c>
      <c r="H13" s="4">
        <f t="shared" si="1"/>
        <v>2770000</v>
      </c>
    </row>
    <row r="14" spans="1:8" x14ac:dyDescent="0.3">
      <c r="A14" s="3" t="s">
        <v>92</v>
      </c>
      <c r="B14" s="3" t="s">
        <v>101</v>
      </c>
      <c r="C14" s="3" t="s">
        <v>107</v>
      </c>
      <c r="D14" s="4">
        <v>1400000</v>
      </c>
      <c r="E14" s="4">
        <v>600000</v>
      </c>
      <c r="F14" s="4">
        <v>600000</v>
      </c>
      <c r="G14" s="4">
        <f t="shared" si="0"/>
        <v>312000</v>
      </c>
      <c r="H14" s="4">
        <f t="shared" si="1"/>
        <v>2290000</v>
      </c>
    </row>
    <row r="15" spans="1:8" x14ac:dyDescent="0.3">
      <c r="A15" s="3" t="s">
        <v>87</v>
      </c>
      <c r="B15" s="3" t="s">
        <v>100</v>
      </c>
      <c r="C15" s="3" t="s">
        <v>106</v>
      </c>
      <c r="D15" s="4">
        <v>1950000</v>
      </c>
      <c r="E15" s="4">
        <v>550000</v>
      </c>
      <c r="F15" s="4">
        <v>1000000</v>
      </c>
      <c r="G15" s="4">
        <f t="shared" si="0"/>
        <v>420000</v>
      </c>
      <c r="H15" s="4">
        <f t="shared" si="1"/>
        <v>3080000</v>
      </c>
    </row>
    <row r="16" spans="1:8" x14ac:dyDescent="0.3">
      <c r="A16" s="3" t="s">
        <v>95</v>
      </c>
      <c r="B16" s="3" t="s">
        <v>102</v>
      </c>
      <c r="C16" s="3" t="s">
        <v>106</v>
      </c>
      <c r="D16" s="4">
        <v>1850000</v>
      </c>
      <c r="E16" s="4">
        <v>600000</v>
      </c>
      <c r="F16" s="4">
        <v>950000</v>
      </c>
      <c r="G16" s="4">
        <f t="shared" si="0"/>
        <v>408000</v>
      </c>
      <c r="H16" s="4">
        <f t="shared" si="1"/>
        <v>2990000</v>
      </c>
    </row>
    <row r="17" spans="1:8" x14ac:dyDescent="0.3">
      <c r="A17" s="3" t="s">
        <v>93</v>
      </c>
      <c r="B17" s="3" t="s">
        <v>102</v>
      </c>
      <c r="C17" s="3" t="s">
        <v>104</v>
      </c>
      <c r="D17" s="4">
        <v>2800000</v>
      </c>
      <c r="E17" s="4">
        <v>700000</v>
      </c>
      <c r="F17" s="4">
        <v>1900000</v>
      </c>
      <c r="G17" s="4">
        <f t="shared" si="0"/>
        <v>648000</v>
      </c>
      <c r="H17" s="4">
        <f t="shared" si="1"/>
        <v>4750000</v>
      </c>
    </row>
    <row r="18" spans="1:8" x14ac:dyDescent="0.3">
      <c r="A18" s="3" t="s">
        <v>98</v>
      </c>
      <c r="B18" s="3" t="s">
        <v>103</v>
      </c>
      <c r="C18" s="3" t="s">
        <v>106</v>
      </c>
      <c r="D18" s="4">
        <v>2000000</v>
      </c>
      <c r="E18" s="4">
        <v>700000</v>
      </c>
      <c r="F18" s="4">
        <v>1100000</v>
      </c>
      <c r="G18" s="4">
        <f t="shared" si="0"/>
        <v>456000</v>
      </c>
      <c r="H18" s="4">
        <f t="shared" si="1"/>
        <v>3340000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defaultRowHeight="16.5" x14ac:dyDescent="0.3"/>
  <cols>
    <col min="2" max="2" width="11" bestFit="1" customWidth="1"/>
    <col min="4" max="4" width="11" bestFit="1" customWidth="1"/>
    <col min="8" max="8" width="5.625" customWidth="1"/>
  </cols>
  <sheetData>
    <row r="1" spans="1:7" ht="20.25" x14ac:dyDescent="0.3">
      <c r="A1" s="14" t="s">
        <v>138</v>
      </c>
      <c r="B1" s="14"/>
      <c r="C1" s="14"/>
      <c r="D1" s="14"/>
      <c r="E1" s="14"/>
      <c r="F1" s="14"/>
      <c r="G1" s="14"/>
    </row>
    <row r="3" spans="1:7" x14ac:dyDescent="0.3">
      <c r="A3" s="5" t="s">
        <v>112</v>
      </c>
      <c r="B3" s="5" t="s">
        <v>113</v>
      </c>
      <c r="C3" s="5" t="s">
        <v>114</v>
      </c>
      <c r="D3" s="5" t="s">
        <v>115</v>
      </c>
      <c r="E3" s="5" t="s">
        <v>116</v>
      </c>
      <c r="F3" s="5" t="s">
        <v>117</v>
      </c>
      <c r="G3" s="6" t="s">
        <v>139</v>
      </c>
    </row>
    <row r="4" spans="1:7" x14ac:dyDescent="0.3">
      <c r="A4" s="5" t="s">
        <v>118</v>
      </c>
      <c r="B4" s="5" t="s">
        <v>119</v>
      </c>
      <c r="C4" s="5" t="s">
        <v>120</v>
      </c>
      <c r="D4" s="5">
        <v>43</v>
      </c>
      <c r="E4" s="5">
        <v>500</v>
      </c>
      <c r="F4" s="5">
        <v>511</v>
      </c>
      <c r="G4" s="3"/>
    </row>
    <row r="5" spans="1:7" x14ac:dyDescent="0.3">
      <c r="A5" s="5" t="s">
        <v>121</v>
      </c>
      <c r="B5" s="5" t="s">
        <v>122</v>
      </c>
      <c r="C5" s="5" t="s">
        <v>120</v>
      </c>
      <c r="D5" s="5">
        <v>57</v>
      </c>
      <c r="E5" s="5">
        <v>450</v>
      </c>
      <c r="F5" s="5">
        <v>495</v>
      </c>
      <c r="G5" s="3"/>
    </row>
    <row r="6" spans="1:7" x14ac:dyDescent="0.3">
      <c r="A6" s="5" t="s">
        <v>123</v>
      </c>
      <c r="B6" s="5" t="s">
        <v>124</v>
      </c>
      <c r="C6" s="5" t="s">
        <v>125</v>
      </c>
      <c r="D6" s="5">
        <v>55</v>
      </c>
      <c r="E6" s="5">
        <v>300</v>
      </c>
      <c r="F6" s="5">
        <v>323</v>
      </c>
      <c r="G6" s="3"/>
    </row>
    <row r="7" spans="1:7" x14ac:dyDescent="0.3">
      <c r="A7" s="5" t="s">
        <v>126</v>
      </c>
      <c r="B7" s="5" t="s">
        <v>127</v>
      </c>
      <c r="C7" s="5" t="s">
        <v>120</v>
      </c>
      <c r="D7" s="5">
        <v>49</v>
      </c>
      <c r="E7" s="5">
        <v>480</v>
      </c>
      <c r="F7" s="5">
        <v>508</v>
      </c>
      <c r="G7" s="3"/>
    </row>
    <row r="8" spans="1:7" x14ac:dyDescent="0.3">
      <c r="A8" s="5" t="s">
        <v>128</v>
      </c>
      <c r="B8" s="5" t="s">
        <v>129</v>
      </c>
      <c r="C8" s="5" t="s">
        <v>120</v>
      </c>
      <c r="D8" s="5">
        <v>38</v>
      </c>
      <c r="E8" s="5">
        <v>900</v>
      </c>
      <c r="F8" s="5">
        <v>916</v>
      </c>
      <c r="G8" s="3"/>
    </row>
    <row r="9" spans="1:7" x14ac:dyDescent="0.3">
      <c r="A9" s="5" t="s">
        <v>130</v>
      </c>
      <c r="B9" s="5" t="s">
        <v>131</v>
      </c>
      <c r="C9" s="5" t="s">
        <v>125</v>
      </c>
      <c r="D9" s="5">
        <v>64</v>
      </c>
      <c r="E9" s="5">
        <v>280</v>
      </c>
      <c r="F9" s="5">
        <v>281</v>
      </c>
      <c r="G9" s="3"/>
    </row>
    <row r="10" spans="1:7" x14ac:dyDescent="0.3">
      <c r="A10" s="5" t="s">
        <v>132</v>
      </c>
      <c r="B10" s="5" t="s">
        <v>133</v>
      </c>
      <c r="C10" s="5" t="s">
        <v>120</v>
      </c>
      <c r="D10" s="5">
        <v>19</v>
      </c>
      <c r="E10" s="5">
        <v>600</v>
      </c>
      <c r="F10" s="5">
        <v>563</v>
      </c>
      <c r="G10" s="3"/>
    </row>
    <row r="11" spans="1:7" x14ac:dyDescent="0.3">
      <c r="A11" s="5" t="s">
        <v>134</v>
      </c>
      <c r="B11" s="5" t="s">
        <v>135</v>
      </c>
      <c r="C11" s="5" t="s">
        <v>125</v>
      </c>
      <c r="D11" s="5">
        <v>24</v>
      </c>
      <c r="E11" s="5">
        <v>300</v>
      </c>
      <c r="F11" s="5">
        <v>299</v>
      </c>
      <c r="G11" s="3"/>
    </row>
    <row r="12" spans="1:7" x14ac:dyDescent="0.3">
      <c r="A12" s="5" t="s">
        <v>136</v>
      </c>
      <c r="B12" s="5" t="s">
        <v>137</v>
      </c>
      <c r="C12" s="5" t="s">
        <v>125</v>
      </c>
      <c r="D12" s="5">
        <v>31</v>
      </c>
      <c r="E12" s="5">
        <v>800</v>
      </c>
      <c r="F12" s="5">
        <v>756</v>
      </c>
      <c r="G12" s="3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D1"/>
    </sheetView>
  </sheetViews>
  <sheetFormatPr defaultRowHeight="16.5" x14ac:dyDescent="0.3"/>
  <cols>
    <col min="1" max="1" width="13" bestFit="1" customWidth="1"/>
    <col min="2" max="2" width="9.75" bestFit="1" customWidth="1"/>
    <col min="3" max="3" width="9.125" bestFit="1" customWidth="1"/>
    <col min="4" max="4" width="13.5" bestFit="1" customWidth="1"/>
  </cols>
  <sheetData>
    <row r="1" spans="1:4" ht="20.25" x14ac:dyDescent="0.3">
      <c r="A1" s="16" t="s">
        <v>143</v>
      </c>
      <c r="B1" s="16"/>
      <c r="C1" s="16"/>
      <c r="D1" s="16"/>
    </row>
    <row r="3" spans="1:4" x14ac:dyDescent="0.3">
      <c r="A3" s="5" t="s">
        <v>140</v>
      </c>
      <c r="B3" s="5" t="s">
        <v>141</v>
      </c>
      <c r="C3" s="5" t="s">
        <v>117</v>
      </c>
      <c r="D3" s="5" t="s">
        <v>142</v>
      </c>
    </row>
    <row r="4" spans="1:4" x14ac:dyDescent="0.3">
      <c r="A4" s="5" t="s">
        <v>144</v>
      </c>
      <c r="B4" s="7">
        <v>15000</v>
      </c>
      <c r="C4" s="7">
        <v>1253</v>
      </c>
      <c r="D4" s="7">
        <v>18795000</v>
      </c>
    </row>
    <row r="5" spans="1:4" x14ac:dyDescent="0.3">
      <c r="A5" s="5" t="s">
        <v>145</v>
      </c>
      <c r="B5" s="7">
        <v>16000</v>
      </c>
      <c r="C5" s="7">
        <v>1004</v>
      </c>
      <c r="D5" s="7">
        <v>16064000</v>
      </c>
    </row>
    <row r="6" spans="1:4" x14ac:dyDescent="0.3">
      <c r="A6" s="5" t="s">
        <v>146</v>
      </c>
      <c r="B6" s="7">
        <v>17500</v>
      </c>
      <c r="C6" s="7">
        <v>987</v>
      </c>
      <c r="D6" s="7">
        <v>17272500</v>
      </c>
    </row>
    <row r="7" spans="1:4" x14ac:dyDescent="0.3">
      <c r="A7" s="5" t="s">
        <v>147</v>
      </c>
      <c r="B7" s="7">
        <v>15500</v>
      </c>
      <c r="C7" s="7">
        <v>1352</v>
      </c>
      <c r="D7" s="7">
        <v>20280000</v>
      </c>
    </row>
    <row r="8" spans="1:4" x14ac:dyDescent="0.3">
      <c r="A8" s="5" t="s">
        <v>148</v>
      </c>
      <c r="B8" s="7">
        <v>16500</v>
      </c>
      <c r="C8" s="7">
        <v>726</v>
      </c>
      <c r="D8" s="7">
        <v>11616000</v>
      </c>
    </row>
    <row r="9" spans="1:4" x14ac:dyDescent="0.3">
      <c r="A9" s="5" t="s">
        <v>149</v>
      </c>
      <c r="B9" s="7">
        <v>17000</v>
      </c>
      <c r="C9" s="7">
        <v>876</v>
      </c>
      <c r="D9" s="7">
        <v>15330000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main</cp:lastModifiedBy>
  <dcterms:created xsi:type="dcterms:W3CDTF">2014-12-11T01:13:09Z</dcterms:created>
  <dcterms:modified xsi:type="dcterms:W3CDTF">2015-11-03T06:56:15Z</dcterms:modified>
</cp:coreProperties>
</file>