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missi\OneDrive\문서\자료실\00_유튜브 강의\04_컴활2급실기\01_기출문제 시리즈\13_2020_5회(상시05)\"/>
    </mc:Choice>
  </mc:AlternateContent>
  <bookViews>
    <workbookView xWindow="7245" yWindow="1155" windowWidth="2460" windowHeight="1995" tabRatio="645" activeTab="2"/>
  </bookViews>
  <sheets>
    <sheet name="기본작업-1" sheetId="2" r:id="rId1"/>
    <sheet name="기본작업-2" sheetId="1" r:id="rId2"/>
    <sheet name="기본작업-3" sheetId="24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21" r:id="rId8"/>
  </sheets>
  <externalReferences>
    <externalReference r:id="rId9"/>
  </externalReferences>
  <definedNames>
    <definedName name="_xlnm._FilterDatabase" localSheetId="7" hidden="1">차트작업!$B$3:$C$8</definedName>
    <definedName name="수강과목">'[1]수강과목(일반,대학생)'!$C$4:$C$22</definedName>
    <definedName name="수강과목2">'[1] 수강목록'!$C$4:$C$13</definedName>
  </definedNames>
  <calcPr calcId="162913"/>
</workbook>
</file>

<file path=xl/calcChain.xml><?xml version="1.0" encoding="utf-8"?>
<calcChain xmlns="http://schemas.openxmlformats.org/spreadsheetml/2006/main">
  <c r="E10" i="6" l="1"/>
  <c r="E11" i="6" s="1"/>
  <c r="E12" i="6" s="1"/>
  <c r="E13" i="6" s="1"/>
  <c r="E14" i="6" s="1"/>
  <c r="C7" i="6"/>
  <c r="E16" i="4" l="1"/>
  <c r="E17" i="4"/>
  <c r="E18" i="4"/>
  <c r="E19" i="4"/>
  <c r="E20" i="4"/>
  <c r="E21" i="4"/>
  <c r="E22" i="4"/>
  <c r="E23" i="4"/>
  <c r="E15" i="4"/>
</calcChain>
</file>

<file path=xl/connections.xml><?xml version="1.0" encoding="utf-8"?>
<connections xmlns="http://schemas.openxmlformats.org/spreadsheetml/2006/main">
  <connection id="1" name="우수회원" type="6" refreshedVersion="4" background="1" saveData="1">
    <textPr codePage="65001" sourceFile="C:\OA\우수회원.txt" comma="1">
      <textFields count="9">
        <textField type="skip"/>
        <textField/>
        <textField/>
        <textField type="skip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<sst xmlns="http://schemas.openxmlformats.org/spreadsheetml/2006/main" count="331" uniqueCount="231">
  <si>
    <t>[표1]</t>
    <phoneticPr fontId="1" type="noConversion"/>
  </si>
  <si>
    <t>[표2]</t>
    <phoneticPr fontId="1" type="noConversion"/>
  </si>
  <si>
    <t>[표3]</t>
    <phoneticPr fontId="1" type="noConversion"/>
  </si>
  <si>
    <t>이름</t>
    <phoneticPr fontId="1" type="noConversion"/>
  </si>
  <si>
    <t>[표5]</t>
    <phoneticPr fontId="1" type="noConversion"/>
  </si>
  <si>
    <t>단가</t>
    <phoneticPr fontId="1" type="noConversion"/>
  </si>
  <si>
    <t>판매금액</t>
    <phoneticPr fontId="1" type="noConversion"/>
  </si>
  <si>
    <t xml:space="preserve">기풍학원 수강목록 </t>
    <phoneticPr fontId="1" type="noConversion"/>
  </si>
  <si>
    <t>번호</t>
    <phoneticPr fontId="1" type="noConversion"/>
  </si>
  <si>
    <t>연락처(본인)</t>
    <phoneticPr fontId="1" type="noConversion"/>
  </si>
  <si>
    <t xml:space="preserve">수강일 </t>
    <phoneticPr fontId="1" type="noConversion"/>
  </si>
  <si>
    <t>결재</t>
    <phoneticPr fontId="1" type="noConversion"/>
  </si>
  <si>
    <t>결재금액</t>
    <phoneticPr fontId="1" type="noConversion"/>
  </si>
  <si>
    <t>A-001</t>
    <phoneticPr fontId="1" type="noConversion"/>
  </si>
  <si>
    <t>A-002</t>
  </si>
  <si>
    <t>A-003</t>
  </si>
  <si>
    <t>A-004</t>
  </si>
  <si>
    <t>A-005</t>
  </si>
  <si>
    <t>A-006</t>
  </si>
  <si>
    <t>A-007</t>
  </si>
  <si>
    <t>A-008</t>
  </si>
  <si>
    <t>A-009</t>
  </si>
  <si>
    <t>A-010</t>
  </si>
  <si>
    <t>이도현</t>
    <phoneticPr fontId="1" type="noConversion"/>
  </si>
  <si>
    <t>김동효</t>
    <phoneticPr fontId="1" type="noConversion"/>
  </si>
  <si>
    <t>인이준</t>
    <phoneticPr fontId="1" type="noConversion"/>
  </si>
  <si>
    <t>박찬원</t>
    <phoneticPr fontId="1" type="noConversion"/>
  </si>
  <si>
    <t>김용균</t>
    <phoneticPr fontId="1" type="noConversion"/>
  </si>
  <si>
    <t>여인혁</t>
    <phoneticPr fontId="1" type="noConversion"/>
  </si>
  <si>
    <t>김성채</t>
    <phoneticPr fontId="1" type="noConversion"/>
  </si>
  <si>
    <t>최재영</t>
    <phoneticPr fontId="1" type="noConversion"/>
  </si>
  <si>
    <t>정우솔</t>
    <phoneticPr fontId="1" type="noConversion"/>
  </si>
  <si>
    <t>박정제</t>
    <phoneticPr fontId="1" type="noConversion"/>
  </si>
  <si>
    <t>C언어 코딩 주말반</t>
  </si>
  <si>
    <t>CAD</t>
  </si>
  <si>
    <t>ITQ주말반</t>
  </si>
  <si>
    <t>ITQ(한글,엑셀,파포)</t>
  </si>
  <si>
    <t>카드</t>
  </si>
  <si>
    <t>카드</t>
    <phoneticPr fontId="1" type="noConversion"/>
  </si>
  <si>
    <t>이체</t>
  </si>
  <si>
    <t>S-001</t>
    <phoneticPr fontId="1" type="noConversion"/>
  </si>
  <si>
    <t>김가람</t>
    <phoneticPr fontId="1" type="noConversion"/>
  </si>
  <si>
    <t>S-002</t>
  </si>
  <si>
    <t>이주리</t>
    <phoneticPr fontId="1" type="noConversion"/>
  </si>
  <si>
    <t>S-003</t>
  </si>
  <si>
    <t>지선미</t>
    <phoneticPr fontId="1" type="noConversion"/>
  </si>
  <si>
    <t>S-004</t>
  </si>
  <si>
    <t>이현승</t>
    <phoneticPr fontId="1" type="noConversion"/>
  </si>
  <si>
    <t>S-005</t>
  </si>
  <si>
    <t>S-006</t>
  </si>
  <si>
    <t>신수연</t>
    <phoneticPr fontId="1" type="noConversion"/>
  </si>
  <si>
    <t>S-007</t>
  </si>
  <si>
    <t>박서현</t>
    <phoneticPr fontId="1" type="noConversion"/>
  </si>
  <si>
    <t>S-008</t>
  </si>
  <si>
    <t>박주은</t>
    <phoneticPr fontId="1" type="noConversion"/>
  </si>
  <si>
    <t>S-009</t>
  </si>
  <si>
    <t>지정현</t>
    <phoneticPr fontId="1" type="noConversion"/>
  </si>
  <si>
    <t>S-010</t>
  </si>
  <si>
    <t>김연준</t>
    <phoneticPr fontId="1" type="noConversion"/>
  </si>
  <si>
    <t>S-011</t>
  </si>
  <si>
    <t>이민섭</t>
    <phoneticPr fontId="1" type="noConversion"/>
  </si>
  <si>
    <t>S-012</t>
  </si>
  <si>
    <t>조하린</t>
    <phoneticPr fontId="1" type="noConversion"/>
  </si>
  <si>
    <t>수강과목</t>
    <phoneticPr fontId="1" type="noConversion"/>
  </si>
  <si>
    <t>등록일</t>
    <phoneticPr fontId="1" type="noConversion"/>
  </si>
  <si>
    <t>엑셀</t>
    <phoneticPr fontId="1" type="noConversion"/>
  </si>
  <si>
    <t>파포</t>
    <phoneticPr fontId="1" type="noConversion"/>
  </si>
  <si>
    <t>워드</t>
    <phoneticPr fontId="1" type="noConversion"/>
  </si>
  <si>
    <t>이체</t>
    <phoneticPr fontId="1" type="noConversion"/>
  </si>
  <si>
    <t>순위</t>
    <phoneticPr fontId="1" type="noConversion"/>
  </si>
  <si>
    <t>기업</t>
    <phoneticPr fontId="1" type="noConversion"/>
  </si>
  <si>
    <t>팀명</t>
    <phoneticPr fontId="1" type="noConversion"/>
  </si>
  <si>
    <t>승률</t>
    <phoneticPr fontId="1" type="noConversion"/>
  </si>
  <si>
    <t>기업[팀명]</t>
    <phoneticPr fontId="1" type="noConversion"/>
  </si>
  <si>
    <t>Sk</t>
    <phoneticPr fontId="1" type="noConversion"/>
  </si>
  <si>
    <t>nc</t>
    <phoneticPr fontId="1" type="noConversion"/>
  </si>
  <si>
    <t>kt</t>
    <phoneticPr fontId="1" type="noConversion"/>
  </si>
  <si>
    <t>lg</t>
    <phoneticPr fontId="1" type="noConversion"/>
  </si>
  <si>
    <t>doosan</t>
    <phoneticPr fontId="1" type="noConversion"/>
  </si>
  <si>
    <t>kiwoom</t>
    <phoneticPr fontId="1" type="noConversion"/>
  </si>
  <si>
    <t>lotte</t>
    <phoneticPr fontId="1" type="noConversion"/>
  </si>
  <si>
    <t>kia</t>
    <phoneticPr fontId="1" type="noConversion"/>
  </si>
  <si>
    <t>samsung</t>
    <phoneticPr fontId="1" type="noConversion"/>
  </si>
  <si>
    <t>wiz</t>
    <phoneticPr fontId="1" type="noConversion"/>
  </si>
  <si>
    <t>twins</t>
    <phoneticPr fontId="1" type="noConversion"/>
  </si>
  <si>
    <t>bears</t>
    <phoneticPr fontId="1" type="noConversion"/>
  </si>
  <si>
    <t>heros</t>
    <phoneticPr fontId="1" type="noConversion"/>
  </si>
  <si>
    <t>giants</t>
    <phoneticPr fontId="1" type="noConversion"/>
  </si>
  <si>
    <t>tigers</t>
    <phoneticPr fontId="1" type="noConversion"/>
  </si>
  <si>
    <t>lions</t>
    <phoneticPr fontId="1" type="noConversion"/>
  </si>
  <si>
    <t>wyberns</t>
    <phoneticPr fontId="1" type="noConversion"/>
  </si>
  <si>
    <t>프리미어리그 선수 순위(20.10.15)</t>
    <phoneticPr fontId="1" type="noConversion"/>
  </si>
  <si>
    <t>선수</t>
    <phoneticPr fontId="1" type="noConversion"/>
  </si>
  <si>
    <t>득점</t>
    <phoneticPr fontId="1" type="noConversion"/>
  </si>
  <si>
    <t>도움</t>
    <phoneticPr fontId="1" type="noConversion"/>
  </si>
  <si>
    <t>팀명</t>
    <phoneticPr fontId="1" type="noConversion"/>
  </si>
  <si>
    <t>평가</t>
    <phoneticPr fontId="1" type="noConversion"/>
  </si>
  <si>
    <t>손흥민</t>
    <phoneticPr fontId="1" type="noConversion"/>
  </si>
  <si>
    <t>르윈</t>
    <phoneticPr fontId="1" type="noConversion"/>
  </si>
  <si>
    <t>바디</t>
    <phoneticPr fontId="1" type="noConversion"/>
  </si>
  <si>
    <t>살라</t>
    <phoneticPr fontId="1" type="noConversion"/>
  </si>
  <si>
    <t>윌슨</t>
    <phoneticPr fontId="1" type="noConversion"/>
  </si>
  <si>
    <t>무파이</t>
    <phoneticPr fontId="1" type="noConversion"/>
  </si>
  <si>
    <t>라카제트</t>
    <phoneticPr fontId="1" type="noConversion"/>
  </si>
  <si>
    <t>그릴리쉬</t>
    <phoneticPr fontId="1" type="noConversion"/>
  </si>
  <si>
    <t>조르지뉴</t>
    <phoneticPr fontId="1" type="noConversion"/>
  </si>
  <si>
    <t>에버튼</t>
    <phoneticPr fontId="1" type="noConversion"/>
  </si>
  <si>
    <t>토트넘</t>
    <phoneticPr fontId="1" type="noConversion"/>
  </si>
  <si>
    <t>리버플</t>
    <phoneticPr fontId="1" type="noConversion"/>
  </si>
  <si>
    <t>뉴캐슬</t>
    <phoneticPr fontId="1" type="noConversion"/>
  </si>
  <si>
    <t>브라이튼</t>
    <phoneticPr fontId="1" type="noConversion"/>
  </si>
  <si>
    <t>아스널</t>
    <phoneticPr fontId="1" type="noConversion"/>
  </si>
  <si>
    <t>애스턴 빌라</t>
    <phoneticPr fontId="1" type="noConversion"/>
  </si>
  <si>
    <t>레스터</t>
    <phoneticPr fontId="1" type="noConversion"/>
  </si>
  <si>
    <t>첼시</t>
    <phoneticPr fontId="1" type="noConversion"/>
  </si>
  <si>
    <t>KBO리그 순위(20.10.15)</t>
    <phoneticPr fontId="1" type="noConversion"/>
  </si>
  <si>
    <t>춘천시 고등학교 중간고사 평균</t>
    <phoneticPr fontId="1" type="noConversion"/>
  </si>
  <si>
    <t>학교</t>
    <phoneticPr fontId="1" type="noConversion"/>
  </si>
  <si>
    <t>시험</t>
    <phoneticPr fontId="1" type="noConversion"/>
  </si>
  <si>
    <t>중간고사</t>
    <phoneticPr fontId="1" type="noConversion"/>
  </si>
  <si>
    <t>기말고사</t>
    <phoneticPr fontId="1" type="noConversion"/>
  </si>
  <si>
    <t>기풍고</t>
    <phoneticPr fontId="1" type="noConversion"/>
  </si>
  <si>
    <t>춘천고</t>
    <phoneticPr fontId="1" type="noConversion"/>
  </si>
  <si>
    <t>춘여고</t>
    <phoneticPr fontId="1" type="noConversion"/>
  </si>
  <si>
    <t>1학기</t>
    <phoneticPr fontId="1" type="noConversion"/>
  </si>
  <si>
    <t>2학기</t>
  </si>
  <si>
    <t>3학기</t>
    <phoneticPr fontId="1" type="noConversion"/>
  </si>
  <si>
    <t>기말고사 전체 평균에서 기풍고 기말고사 평균 차</t>
    <phoneticPr fontId="1" type="noConversion"/>
  </si>
  <si>
    <t>평균</t>
    <phoneticPr fontId="1" type="noConversion"/>
  </si>
  <si>
    <t>학교</t>
    <phoneticPr fontId="1" type="noConversion"/>
  </si>
  <si>
    <t>기풍고</t>
    <phoneticPr fontId="1" type="noConversion"/>
  </si>
  <si>
    <t>[표4]</t>
    <phoneticPr fontId="1" type="noConversion"/>
  </si>
  <si>
    <t>학과</t>
  </si>
  <si>
    <t>학과</t>
    <phoneticPr fontId="1" type="noConversion"/>
  </si>
  <si>
    <t>응시일</t>
    <phoneticPr fontId="1" type="noConversion"/>
  </si>
  <si>
    <t>기풍이대입응시현황</t>
    <phoneticPr fontId="1" type="noConversion"/>
  </si>
  <si>
    <t>기풍대학교</t>
    <phoneticPr fontId="1" type="noConversion"/>
  </si>
  <si>
    <t>한국대학교</t>
    <phoneticPr fontId="1" type="noConversion"/>
  </si>
  <si>
    <t>백제대학교</t>
    <phoneticPr fontId="1" type="noConversion"/>
  </si>
  <si>
    <t>가야대학교</t>
    <phoneticPr fontId="1" type="noConversion"/>
  </si>
  <si>
    <t>고조전대학교</t>
    <phoneticPr fontId="1" type="noConversion"/>
  </si>
  <si>
    <t>부여대학교</t>
    <phoneticPr fontId="1" type="noConversion"/>
  </si>
  <si>
    <t>발해대학교</t>
    <phoneticPr fontId="1" type="noConversion"/>
  </si>
  <si>
    <t>독도대학교</t>
    <phoneticPr fontId="1" type="noConversion"/>
  </si>
  <si>
    <t>소프트웨어공학</t>
    <phoneticPr fontId="1" type="noConversion"/>
  </si>
  <si>
    <t>컴퓨터공학</t>
    <phoneticPr fontId="1" type="noConversion"/>
  </si>
  <si>
    <t>전형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</si>
  <si>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</si>
  <si>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</si>
  <si>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</si>
  <si>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한국고</t>
    <phoneticPr fontId="1" type="noConversion"/>
  </si>
  <si>
    <t>발해고</t>
    <phoneticPr fontId="1" type="noConversion"/>
  </si>
  <si>
    <t>국영수올림피아드대회</t>
    <phoneticPr fontId="1" type="noConversion"/>
  </si>
  <si>
    <t>이름</t>
    <phoneticPr fontId="1" type="noConversion"/>
  </si>
  <si>
    <t>유동근</t>
    <phoneticPr fontId="6" type="noConversion"/>
  </si>
  <si>
    <t>전경숙</t>
    <phoneticPr fontId="6" type="noConversion"/>
  </si>
  <si>
    <t>백수정</t>
    <phoneticPr fontId="6" type="noConversion"/>
  </si>
  <si>
    <t>안현철</t>
    <phoneticPr fontId="6" type="noConversion"/>
  </si>
  <si>
    <t>고성남</t>
    <phoneticPr fontId="6" type="noConversion"/>
  </si>
  <si>
    <t>김종구</t>
    <phoneticPr fontId="6" type="noConversion"/>
  </si>
  <si>
    <t>박은정</t>
    <phoneticPr fontId="6" type="noConversion"/>
  </si>
  <si>
    <t>이태호</t>
    <phoneticPr fontId="6" type="noConversion"/>
  </si>
  <si>
    <t>지준혁</t>
    <phoneticPr fontId="6" type="noConversion"/>
  </si>
  <si>
    <t>기풍고 과목평 평균</t>
    <phoneticPr fontId="1" type="noConversion"/>
  </si>
  <si>
    <t>주문일자</t>
    <phoneticPr fontId="1" type="noConversion"/>
  </si>
  <si>
    <t>구매자</t>
    <phoneticPr fontId="1" type="noConversion"/>
  </si>
  <si>
    <t>물품코드</t>
    <phoneticPr fontId="1" type="noConversion"/>
  </si>
  <si>
    <t>수량</t>
    <phoneticPr fontId="1" type="noConversion"/>
  </si>
  <si>
    <t>등급</t>
    <phoneticPr fontId="1" type="noConversion"/>
  </si>
  <si>
    <t>할부기간(월)</t>
    <phoneticPr fontId="1" type="noConversion"/>
  </si>
  <si>
    <t>강한후</t>
    <phoneticPr fontId="1" type="noConversion"/>
  </si>
  <si>
    <t>JJ2222</t>
    <phoneticPr fontId="1" type="noConversion"/>
  </si>
  <si>
    <t>비회원</t>
    <phoneticPr fontId="1" type="noConversion"/>
  </si>
  <si>
    <t>고진웅</t>
    <phoneticPr fontId="1" type="noConversion"/>
  </si>
  <si>
    <t>준회원</t>
    <phoneticPr fontId="1" type="noConversion"/>
  </si>
  <si>
    <t>권충수</t>
    <phoneticPr fontId="1" type="noConversion"/>
  </si>
  <si>
    <t>SS3333</t>
    <phoneticPr fontId="1" type="noConversion"/>
  </si>
  <si>
    <t>정회원</t>
    <phoneticPr fontId="1" type="noConversion"/>
  </si>
  <si>
    <t>김새롬</t>
    <phoneticPr fontId="1" type="noConversion"/>
  </si>
  <si>
    <t>SS2222</t>
    <phoneticPr fontId="1" type="noConversion"/>
  </si>
  <si>
    <t>김성완</t>
    <phoneticPr fontId="1" type="noConversion"/>
  </si>
  <si>
    <t>JJ1111</t>
    <phoneticPr fontId="1" type="noConversion"/>
  </si>
  <si>
    <t>김솔오</t>
    <phoneticPr fontId="1" type="noConversion"/>
  </si>
  <si>
    <t>김은소</t>
    <phoneticPr fontId="1" type="noConversion"/>
  </si>
  <si>
    <t>김중건</t>
    <phoneticPr fontId="1" type="noConversion"/>
  </si>
  <si>
    <t>김진상</t>
    <phoneticPr fontId="1" type="noConversion"/>
  </si>
  <si>
    <t>민병욱</t>
    <phoneticPr fontId="1" type="noConversion"/>
  </si>
  <si>
    <t>박호영</t>
    <phoneticPr fontId="1" type="noConversion"/>
  </si>
  <si>
    <t>SS1111</t>
    <phoneticPr fontId="1" type="noConversion"/>
  </si>
  <si>
    <t>배사공</t>
    <phoneticPr fontId="1" type="noConversion"/>
  </si>
  <si>
    <t>설진성</t>
    <phoneticPr fontId="1" type="noConversion"/>
  </si>
  <si>
    <t>안대훈</t>
    <phoneticPr fontId="1" type="noConversion"/>
  </si>
  <si>
    <t>오덕우</t>
    <phoneticPr fontId="1" type="noConversion"/>
  </si>
  <si>
    <t>유벼리</t>
    <phoneticPr fontId="1" type="noConversion"/>
  </si>
  <si>
    <t>이구름</t>
    <phoneticPr fontId="1" type="noConversion"/>
  </si>
  <si>
    <t>임원이</t>
    <phoneticPr fontId="1" type="noConversion"/>
  </si>
  <si>
    <t>임유승</t>
    <phoneticPr fontId="1" type="noConversion"/>
  </si>
  <si>
    <t>임채빈</t>
    <phoneticPr fontId="1" type="noConversion"/>
  </si>
  <si>
    <t>한마식</t>
    <phoneticPr fontId="1" type="noConversion"/>
  </si>
  <si>
    <t>한아름</t>
    <phoneticPr fontId="1" type="noConversion"/>
  </si>
  <si>
    <t>[표1] 판매현황</t>
    <phoneticPr fontId="1" type="noConversion"/>
  </si>
  <si>
    <t>청바지</t>
    <phoneticPr fontId="1" type="noConversion"/>
  </si>
  <si>
    <t>셔츠</t>
    <phoneticPr fontId="1" type="noConversion"/>
  </si>
  <si>
    <t>반바지</t>
    <phoneticPr fontId="1" type="noConversion"/>
  </si>
  <si>
    <t>점퍼</t>
    <phoneticPr fontId="1" type="noConversion"/>
  </si>
  <si>
    <t>바지</t>
    <phoneticPr fontId="1" type="noConversion"/>
  </si>
  <si>
    <t>단과대학 졸업 현황</t>
    <phoneticPr fontId="1" type="noConversion"/>
  </si>
  <si>
    <t>졸업자</t>
  </si>
  <si>
    <t>건강보험연계</t>
  </si>
  <si>
    <t>창업자</t>
  </si>
  <si>
    <t>프리랜서</t>
  </si>
  <si>
    <t>진학자</t>
  </si>
  <si>
    <t>입대자</t>
  </si>
  <si>
    <t>취업률</t>
  </si>
  <si>
    <t>국어국문학과</t>
    <phoneticPr fontId="1" type="noConversion"/>
  </si>
  <si>
    <t>문헌정보학과</t>
    <phoneticPr fontId="1" type="noConversion"/>
  </si>
  <si>
    <t>역사학과</t>
    <phoneticPr fontId="1" type="noConversion"/>
  </si>
  <si>
    <t>영어영문학과</t>
    <phoneticPr fontId="1" type="noConversion"/>
  </si>
  <si>
    <t>중어중문학과</t>
    <phoneticPr fontId="1" type="noConversion"/>
  </si>
  <si>
    <t>철학과</t>
    <phoneticPr fontId="1" type="noConversion"/>
  </si>
  <si>
    <t>무료</t>
    <phoneticPr fontId="1" type="noConversion"/>
  </si>
  <si>
    <t>등록카드</t>
    <phoneticPr fontId="1" type="noConversion"/>
  </si>
  <si>
    <t>서동수</t>
    <phoneticPr fontId="1" type="noConversion"/>
  </si>
  <si>
    <t>dinos</t>
    <phoneticPr fontId="1" type="noConversion"/>
  </si>
  <si>
    <t>적금(월)</t>
    <phoneticPr fontId="1" type="noConversion"/>
  </si>
  <si>
    <t>기간</t>
    <phoneticPr fontId="1" type="noConversion"/>
  </si>
  <si>
    <t>이율</t>
    <phoneticPr fontId="1" type="noConversion"/>
  </si>
  <si>
    <t>만기액</t>
    <phoneticPr fontId="1" type="noConversion"/>
  </si>
  <si>
    <t>적금미래가치</t>
    <phoneticPr fontId="1" type="noConversion"/>
  </si>
  <si>
    <t>결재</t>
    <phoneticPr fontId="1" type="noConversion"/>
  </si>
  <si>
    <t>기풍컴퓨터학원 등록카드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</si>
</sst>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₩&quot;#,##0;[Red]\-&quot;₩&quot;#,##0"/>
    <numFmt numFmtId="41" formatCode="_-* #,##0_-;\-* #,##0_-;_-* &quot;-&quot;_-;_-@_-"/>
    <numFmt numFmtId="176" formatCode="0_ "/>
    <numFmt numFmtId="177" formatCode="#.##"/>
    <numFmt numFmtId="178" formatCode="0.##"/>
    <numFmt numFmtId="179" formatCode="yy\/mm\/dd\(aaa\)"/>
    <numFmt numFmtId="180" formatCode="000\-0000\-0000"/>
    <numFmt numFmtId="181" formatCode="_-* #,##0.000_-;\-* #,##0.000_-;_-* &quot;-&quot;_-;_-@_-"/>
    <numFmt numFmtId="182" formatCode="0.0"/>
    <numFmt numFmtId="183" formatCode="General&quot;년&quot;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20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/>
    <xf numFmtId="9" fontId="2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0" applyFont="1">
      <alignment vertical="center"/>
    </xf>
    <xf numFmtId="41" fontId="4" fillId="0" borderId="1" xfId="1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76" fontId="7" fillId="0" borderId="1" xfId="5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9" fontId="0" fillId="0" borderId="1" xfId="6" applyFont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7" fontId="7" fillId="0" borderId="1" xfId="5" applyNumberFormat="1" applyFont="1" applyBorder="1" applyAlignment="1">
      <alignment horizontal="center" vertical="center"/>
    </xf>
    <xf numFmtId="178" fontId="7" fillId="0" borderId="1" xfId="5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81" fontId="4" fillId="0" borderId="1" xfId="1" applyNumberFormat="1" applyFont="1" applyBorder="1" applyAlignment="1">
      <alignment vertical="center"/>
    </xf>
    <xf numFmtId="176" fontId="7" fillId="0" borderId="5" xfId="5" applyNumberFormat="1" applyFont="1" applyFill="1" applyBorder="1" applyAlignment="1">
      <alignment horizontal="center" vertical="center"/>
    </xf>
    <xf numFmtId="182" fontId="4" fillId="0" borderId="1" xfId="0" applyNumberFormat="1" applyFont="1" applyBorder="1" applyAlignment="1">
      <alignment horizontal="center" vertical="center"/>
    </xf>
    <xf numFmtId="177" fontId="7" fillId="0" borderId="0" xfId="5" applyNumberFormat="1" applyFont="1" applyFill="1" applyBorder="1" applyAlignment="1">
      <alignment horizontal="center" vertical="center"/>
    </xf>
    <xf numFmtId="177" fontId="7" fillId="0" borderId="1" xfId="5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1" applyFont="1" applyBorder="1" applyProtection="1">
      <alignment vertical="center"/>
      <protection hidden="1"/>
    </xf>
    <xf numFmtId="183" fontId="0" fillId="0" borderId="1" xfId="0" applyNumberFormat="1" applyBorder="1">
      <alignment vertical="center"/>
    </xf>
    <xf numFmtId="6" fontId="0" fillId="0" borderId="1" xfId="0" applyNumberFormat="1" applyBorder="1">
      <alignment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18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7">
    <cellStyle name="백분율" xfId="6" builtinId="5"/>
    <cellStyle name="쉼표 [0]" xfId="1" builtinId="6"/>
    <cellStyle name="쉼표 [0] 2" xfId="4"/>
    <cellStyle name="표준" xfId="0" builtinId="0"/>
    <cellStyle name="표준 2" xfId="2"/>
    <cellStyle name="표준 3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판매금액</c:v>
                </c:pt>
              </c:strCache>
            </c:strRef>
          </c:tx>
          <c:invertIfNegative val="0"/>
          <c:cat>
            <c:strRef>
              <c:f>차트작업!$B$4:$B$8</c:f>
              <c:strCache>
                <c:ptCount val="5"/>
                <c:pt idx="0">
                  <c:v>청바지</c:v>
                </c:pt>
                <c:pt idx="1">
                  <c:v>셔츠</c:v>
                </c:pt>
                <c:pt idx="2">
                  <c:v>반바지</c:v>
                </c:pt>
                <c:pt idx="3">
                  <c:v>점퍼</c:v>
                </c:pt>
                <c:pt idx="4">
                  <c:v>바지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198000</c:v>
                </c:pt>
                <c:pt idx="1">
                  <c:v>137500</c:v>
                </c:pt>
                <c:pt idx="2">
                  <c:v>204580</c:v>
                </c:pt>
                <c:pt idx="3">
                  <c:v>90000</c:v>
                </c:pt>
                <c:pt idx="4">
                  <c:v>85000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0C-4E13-A282-650696B14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126848"/>
        <c:axId val="240325696"/>
      </c:barChart>
      <c:catAx>
        <c:axId val="2101268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0325696"/>
        <c:crosses val="autoZero"/>
        <c:auto val="1"/>
        <c:lblAlgn val="ctr"/>
        <c:lblOffset val="100"/>
        <c:noMultiLvlLbl val="0"/>
      </c:catAx>
      <c:valAx>
        <c:axId val="2403256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101268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214312</xdr:rowOff>
    </xdr:from>
    <xdr:to>
      <xdr:col>9</xdr:col>
      <xdr:colOff>0</xdr:colOff>
      <xdr:row>23</xdr:row>
      <xdr:rowOff>214311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ssi\Google%20&#46300;&#46972;&#51060;&#48652;\&#9733;&#54980;&#54217;&#46041;&#54617;&#50896;&#47928;&#49436;%20&#44277;&#50976;&#54260;&#45908;&#9733;\01%20&#50472;&#50519;&#54617;&#50896;\&#44592;&#50500;&#54260;&#45908;\&#49688;&#44053;&#47785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강과목(일반,대학생)"/>
      <sheetName val="원생등록(일반,대학생)"/>
      <sheetName val="원생등록(초,중,고)"/>
      <sheetName val="원비납부현황(초,중,고)"/>
      <sheetName val="주말C언어"/>
      <sheetName val=" 수강목록"/>
      <sheetName val="예약"/>
      <sheetName val=" "/>
    </sheetNames>
    <sheetDataSet>
      <sheetData sheetId="0">
        <row r="4">
          <cell r="C4" t="str">
            <v>컴활1급 실기</v>
          </cell>
        </row>
        <row r="5">
          <cell r="C5" t="str">
            <v>컴활2급 필기,실기</v>
          </cell>
        </row>
        <row r="6">
          <cell r="C6" t="str">
            <v>컴활2급 실기</v>
          </cell>
        </row>
        <row r="7">
          <cell r="C7" t="str">
            <v>포토샵(GTQ1급)</v>
          </cell>
        </row>
        <row r="8">
          <cell r="C8" t="str">
            <v>일러스트(GTQ1급)</v>
          </cell>
        </row>
        <row r="9">
          <cell r="C9" t="str">
            <v>CAD</v>
          </cell>
        </row>
        <row r="10">
          <cell r="C10" t="str">
            <v>C언어</v>
          </cell>
        </row>
        <row r="11">
          <cell r="C11" t="str">
            <v xml:space="preserve">업무용 엑셀 </v>
          </cell>
        </row>
        <row r="12">
          <cell r="C12" t="str">
            <v>파포 디자인반</v>
          </cell>
        </row>
        <row r="13">
          <cell r="C13" t="str">
            <v>컴활2급실기 주말반</v>
          </cell>
        </row>
        <row r="14">
          <cell r="C14" t="str">
            <v>ITQ(한글)</v>
          </cell>
        </row>
        <row r="15">
          <cell r="C15" t="str">
            <v>ITQ(엑셀)</v>
          </cell>
        </row>
        <row r="16">
          <cell r="C16" t="str">
            <v>ITQ(파포)</v>
          </cell>
        </row>
        <row r="17">
          <cell r="C17" t="str">
            <v>사무자동화산업기사실기</v>
          </cell>
        </row>
        <row r="18">
          <cell r="C18" t="str">
            <v>유투브 크레디에이터 과정</v>
          </cell>
        </row>
        <row r="19">
          <cell r="C19" t="str">
            <v>워드실기</v>
          </cell>
        </row>
        <row r="20">
          <cell r="C20" t="str">
            <v>동영상편집</v>
          </cell>
        </row>
      </sheetData>
      <sheetData sheetId="1"/>
      <sheetData sheetId="2"/>
      <sheetData sheetId="3"/>
      <sheetData sheetId="4"/>
      <sheetData sheetId="5">
        <row r="4">
          <cell r="C4" t="str">
            <v>ITQ(한글,엑셀,파포)</v>
          </cell>
        </row>
        <row r="5">
          <cell r="C5" t="str">
            <v>CAD</v>
          </cell>
        </row>
        <row r="6">
          <cell r="C6" t="str">
            <v>코딩(초등)</v>
          </cell>
        </row>
        <row r="7">
          <cell r="C7" t="str">
            <v>GTQ(포토샵)</v>
          </cell>
        </row>
        <row r="8">
          <cell r="C8" t="str">
            <v>C언어 코딩 주말반</v>
          </cell>
        </row>
        <row r="9">
          <cell r="C9" t="str">
            <v>ITQ주말반</v>
          </cell>
        </row>
        <row r="10">
          <cell r="C10" t="str">
            <v>컴활2급 필기,실기</v>
          </cell>
        </row>
        <row r="11">
          <cell r="C11" t="str">
            <v>컴활2급 실기</v>
          </cell>
        </row>
        <row r="12">
          <cell r="C12" t="str">
            <v>PPT(특강)</v>
          </cell>
        </row>
        <row r="13">
          <cell r="C13" t="str">
            <v>겨울방학특강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zoomScaleNormal="100" workbookViewId="0">
      <selection activeCell="B14" sqref="B14"/>
    </sheetView>
  </sheetViews>
  <sheetFormatPr defaultRowHeight="16.899999999999999"/>
  <cols>
    <col min="1" max="1" width="7.875" customWidth="1"/>
    <col min="2" max="2" width="17.625" customWidth="1"/>
    <col min="3" max="3" width="12.375" bestFit="1" customWidth="1"/>
    <col min="4" max="4" width="9" bestFit="1" customWidth="1"/>
    <col min="5" max="5" width="11" customWidth="1"/>
    <col min="6" max="6" width="9.25" bestFit="1" customWidth="1"/>
  </cols>
  <sheetData>
    <row r="1" spans="1:6">
      <c r="A1" t="s">
        <v>7</v>
      </c>
    </row>
    <row r="3" spans="1:6">
      <c r="A3" s="5"/>
      <c r="B3" s="51"/>
      <c r="C3" s="52"/>
      <c r="D3" s="5"/>
      <c r="E3" s="53"/>
      <c r="F3" s="4"/>
    </row>
    <row r="4" spans="1:6">
      <c r="A4" s="5"/>
      <c r="B4" s="5"/>
      <c r="C4" s="52"/>
      <c r="D4" s="5"/>
      <c r="E4" s="6"/>
      <c r="F4" s="6"/>
    </row>
    <row r="5" spans="1:6">
      <c r="A5" s="5"/>
      <c r="B5" s="5"/>
      <c r="C5" s="52"/>
      <c r="D5" s="5"/>
      <c r="E5" s="6"/>
      <c r="F5" s="6"/>
    </row>
    <row r="6" spans="1:6">
      <c r="A6" s="5"/>
      <c r="B6" s="5"/>
      <c r="C6" s="52"/>
      <c r="D6" s="5"/>
      <c r="E6" s="6"/>
      <c r="F6" s="6"/>
    </row>
    <row r="7" spans="1:6">
      <c r="A7" s="5"/>
      <c r="B7" s="5"/>
      <c r="C7" s="52"/>
      <c r="D7" s="5"/>
      <c r="E7" s="6"/>
      <c r="F7" s="6"/>
    </row>
    <row r="8" spans="1:6">
      <c r="A8" s="5"/>
      <c r="B8" s="5"/>
      <c r="C8" s="52"/>
      <c r="D8" s="5"/>
      <c r="E8" s="6"/>
      <c r="F8" s="6"/>
    </row>
    <row r="9" spans="1:6">
      <c r="A9" s="9"/>
      <c r="B9" s="5"/>
      <c r="C9" s="5"/>
      <c r="D9" s="5"/>
      <c r="E9" s="5"/>
      <c r="F9" s="6"/>
    </row>
    <row r="10" spans="1:6">
      <c r="A10" s="9"/>
      <c r="B10" s="5"/>
      <c r="C10" s="5"/>
      <c r="D10" s="5"/>
      <c r="E10" s="5"/>
      <c r="F10" s="6"/>
    </row>
    <row r="11" spans="1:6">
      <c r="A11" s="9"/>
      <c r="B11" s="5"/>
      <c r="C11" s="5"/>
      <c r="D11" s="5"/>
      <c r="E11" s="5"/>
      <c r="F11" s="6"/>
    </row>
    <row r="12" spans="1:6">
      <c r="A12" s="9"/>
      <c r="B12" s="5"/>
      <c r="C12" s="5"/>
      <c r="D12" s="5"/>
      <c r="E12" s="5"/>
      <c r="F12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="115" zoomScaleNormal="115" workbookViewId="0">
      <selection activeCell="G4" sqref="G4"/>
    </sheetView>
  </sheetViews>
  <sheetFormatPr defaultRowHeight="16.899999999999999"/>
  <cols>
    <col min="1" max="1" width="10.25" customWidth="1"/>
    <col min="2" max="2" width="15.875" bestFit="1" customWidth="1"/>
    <col min="3" max="3" width="17" bestFit="1" customWidth="1"/>
    <col min="4" max="4" width="11.5" bestFit="1" customWidth="1"/>
    <col min="6" max="6" width="12" customWidth="1"/>
    <col min="7" max="7" width="10" customWidth="1"/>
    <col min="8" max="8" width="10.375" customWidth="1"/>
    <col min="9" max="9" width="10.875" bestFit="1" customWidth="1"/>
  </cols>
  <sheetData>
    <row r="1" spans="1:7" ht="25.05" customHeight="1">
      <c r="A1" s="56" t="s">
        <v>230</v>
      </c>
      <c r="B1" s="55"/>
      <c r="C1" s="55"/>
      <c r="D1" s="55"/>
      <c r="E1" s="55"/>
      <c r="F1" s="55"/>
    </row>
    <row r="2" spans="1:7" ht="16.899999999999999" customHeight="1">
      <c r="A2" s="8"/>
      <c r="B2" s="8"/>
      <c r="C2" s="8"/>
      <c r="D2" s="8"/>
      <c r="E2" s="8"/>
      <c r="F2" s="8"/>
    </row>
    <row r="3" spans="1:7" ht="16.899999999999999" customHeight="1">
      <c r="A3" s="5" t="s">
        <v>8</v>
      </c>
      <c r="B3" s="5" t="s">
        <v>3</v>
      </c>
      <c r="C3" s="51" t="s">
        <v>9</v>
      </c>
      <c r="D3" s="52" t="s">
        <v>10</v>
      </c>
      <c r="E3" s="5" t="s">
        <v>229</v>
      </c>
      <c r="F3" s="53" t="s">
        <v>12</v>
      </c>
      <c r="G3" s="26"/>
    </row>
    <row r="4" spans="1:7" ht="16.899999999999999" customHeight="1">
      <c r="A4" s="5" t="s">
        <v>13</v>
      </c>
      <c r="B4" s="5" t="s">
        <v>23</v>
      </c>
      <c r="C4" s="5" t="s">
        <v>33</v>
      </c>
      <c r="D4" s="52">
        <v>43785</v>
      </c>
      <c r="E4" s="5" t="s">
        <v>37</v>
      </c>
      <c r="F4" s="6">
        <v>120000</v>
      </c>
      <c r="G4" s="30"/>
    </row>
    <row r="5" spans="1:7" ht="16.899999999999999" customHeight="1">
      <c r="A5" s="5" t="s">
        <v>14</v>
      </c>
      <c r="B5" s="5" t="s">
        <v>24</v>
      </c>
      <c r="C5" s="5" t="s">
        <v>33</v>
      </c>
      <c r="D5" s="52">
        <v>43785</v>
      </c>
      <c r="E5" s="5" t="s">
        <v>38</v>
      </c>
      <c r="F5" s="6">
        <v>120000</v>
      </c>
      <c r="G5" s="30"/>
    </row>
    <row r="6" spans="1:7" ht="16.899999999999999" customHeight="1">
      <c r="A6" s="5" t="s">
        <v>15</v>
      </c>
      <c r="B6" s="5" t="s">
        <v>25</v>
      </c>
      <c r="C6" s="5" t="s">
        <v>34</v>
      </c>
      <c r="D6" s="52">
        <v>43766</v>
      </c>
      <c r="E6" s="5" t="s">
        <v>37</v>
      </c>
      <c r="F6" s="6">
        <v>110000</v>
      </c>
      <c r="G6" s="30"/>
    </row>
    <row r="7" spans="1:7" ht="16.899999999999999" customHeight="1">
      <c r="A7" s="5" t="s">
        <v>16</v>
      </c>
      <c r="B7" s="5" t="s">
        <v>26</v>
      </c>
      <c r="C7" s="5" t="s">
        <v>34</v>
      </c>
      <c r="D7" s="52">
        <v>43766</v>
      </c>
      <c r="E7" s="5" t="s">
        <v>37</v>
      </c>
      <c r="F7" s="6">
        <v>110000</v>
      </c>
      <c r="G7" s="30"/>
    </row>
    <row r="8" spans="1:7" ht="16.899999999999999" customHeight="1">
      <c r="A8" s="5" t="s">
        <v>17</v>
      </c>
      <c r="B8" s="5" t="s">
        <v>27</v>
      </c>
      <c r="C8" s="5" t="s">
        <v>35</v>
      </c>
      <c r="D8" s="52">
        <v>43785</v>
      </c>
      <c r="E8" s="5" t="s">
        <v>39</v>
      </c>
      <c r="F8" s="6">
        <v>120000</v>
      </c>
      <c r="G8" s="30"/>
    </row>
    <row r="9" spans="1:7">
      <c r="A9" s="5" t="s">
        <v>18</v>
      </c>
      <c r="B9" s="5" t="s">
        <v>28</v>
      </c>
      <c r="C9" s="5" t="s">
        <v>35</v>
      </c>
      <c r="D9" s="52">
        <v>43785</v>
      </c>
      <c r="E9" s="5" t="s">
        <v>39</v>
      </c>
      <c r="F9" s="6">
        <v>120000</v>
      </c>
      <c r="G9" s="30"/>
    </row>
    <row r="10" spans="1:7">
      <c r="A10" s="5" t="s">
        <v>19</v>
      </c>
      <c r="B10" s="5" t="s">
        <v>29</v>
      </c>
      <c r="C10" s="5" t="s">
        <v>35</v>
      </c>
      <c r="D10" s="52">
        <v>43785</v>
      </c>
      <c r="E10" s="5" t="s">
        <v>37</v>
      </c>
      <c r="F10" s="6">
        <v>120000</v>
      </c>
      <c r="G10" s="30"/>
    </row>
    <row r="11" spans="1:7">
      <c r="A11" s="5" t="s">
        <v>20</v>
      </c>
      <c r="B11" s="5" t="s">
        <v>30</v>
      </c>
      <c r="C11" s="5" t="s">
        <v>36</v>
      </c>
      <c r="D11" s="52">
        <v>43766</v>
      </c>
      <c r="E11" s="5" t="s">
        <v>39</v>
      </c>
      <c r="F11" s="6">
        <v>100000</v>
      </c>
      <c r="G11" s="30"/>
    </row>
    <row r="12" spans="1:7">
      <c r="A12" s="5" t="s">
        <v>21</v>
      </c>
      <c r="B12" s="5" t="s">
        <v>31</v>
      </c>
      <c r="C12" s="5" t="s">
        <v>36</v>
      </c>
      <c r="D12" s="52">
        <v>43766</v>
      </c>
      <c r="E12" s="5" t="s">
        <v>37</v>
      </c>
      <c r="F12" s="6">
        <v>100000</v>
      </c>
      <c r="G12" s="30"/>
    </row>
    <row r="13" spans="1:7">
      <c r="A13" s="5" t="s">
        <v>22</v>
      </c>
      <c r="B13" s="5" t="s">
        <v>32</v>
      </c>
      <c r="C13" s="5" t="s">
        <v>36</v>
      </c>
      <c r="D13" s="52">
        <v>43766</v>
      </c>
      <c r="E13" s="5" t="s">
        <v>220</v>
      </c>
      <c r="F13" s="6">
        <v>100000</v>
      </c>
      <c r="G13" s="30"/>
    </row>
  </sheetData>
  <sortState ref="A4:J28">
    <sortCondition ref="A4:A28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H9" sqref="H9"/>
    </sheetView>
  </sheetViews>
  <sheetFormatPr defaultRowHeight="16.899999999999999"/>
  <cols>
    <col min="3" max="3" width="8.25" bestFit="1" customWidth="1"/>
    <col min="4" max="4" width="12.375" bestFit="1" customWidth="1"/>
    <col min="6" max="6" width="10.875" bestFit="1" customWidth="1"/>
  </cols>
  <sheetData>
    <row r="1" spans="1:7" ht="20.65">
      <c r="A1" s="57" t="s">
        <v>221</v>
      </c>
      <c r="B1" s="57"/>
      <c r="C1" s="57"/>
      <c r="D1" s="57"/>
      <c r="E1" s="57"/>
      <c r="F1" s="57"/>
      <c r="G1" s="57"/>
    </row>
    <row r="3" spans="1:7">
      <c r="A3" s="50" t="s">
        <v>8</v>
      </c>
      <c r="B3" s="50" t="s">
        <v>3</v>
      </c>
      <c r="C3" s="50" t="s">
        <v>63</v>
      </c>
      <c r="D3" s="27" t="s">
        <v>64</v>
      </c>
      <c r="E3" s="50" t="s">
        <v>11</v>
      </c>
      <c r="F3" s="28" t="s">
        <v>12</v>
      </c>
    </row>
    <row r="4" spans="1:7">
      <c r="A4" s="50" t="s">
        <v>40</v>
      </c>
      <c r="B4" s="50" t="s">
        <v>41</v>
      </c>
      <c r="C4" s="50" t="s">
        <v>65</v>
      </c>
      <c r="D4" s="27">
        <v>43785</v>
      </c>
      <c r="E4" s="50" t="s">
        <v>68</v>
      </c>
      <c r="F4" s="28">
        <v>150000</v>
      </c>
    </row>
    <row r="5" spans="1:7">
      <c r="A5" s="50" t="s">
        <v>42</v>
      </c>
      <c r="B5" s="50" t="s">
        <v>43</v>
      </c>
      <c r="C5" s="50" t="s">
        <v>65</v>
      </c>
      <c r="D5" s="27">
        <v>43785</v>
      </c>
      <c r="E5" s="50" t="s">
        <v>68</v>
      </c>
      <c r="F5" s="28">
        <v>150000</v>
      </c>
    </row>
    <row r="6" spans="1:7">
      <c r="A6" s="50" t="s">
        <v>44</v>
      </c>
      <c r="B6" s="50" t="s">
        <v>45</v>
      </c>
      <c r="C6" s="50" t="s">
        <v>65</v>
      </c>
      <c r="D6" s="27">
        <v>43785</v>
      </c>
      <c r="E6" s="50" t="s">
        <v>38</v>
      </c>
      <c r="F6" s="28">
        <v>150000</v>
      </c>
    </row>
    <row r="7" spans="1:7">
      <c r="A7" s="50" t="s">
        <v>46</v>
      </c>
      <c r="B7" s="50" t="s">
        <v>47</v>
      </c>
      <c r="C7" s="50" t="s">
        <v>65</v>
      </c>
      <c r="D7" s="27">
        <v>43787</v>
      </c>
      <c r="E7" s="50" t="s">
        <v>38</v>
      </c>
      <c r="F7" s="28">
        <v>150000</v>
      </c>
    </row>
    <row r="8" spans="1:7">
      <c r="A8" s="50" t="s">
        <v>48</v>
      </c>
      <c r="B8" s="50" t="s">
        <v>222</v>
      </c>
      <c r="C8" s="50" t="s">
        <v>66</v>
      </c>
      <c r="D8" s="27">
        <v>43788</v>
      </c>
      <c r="E8" s="50" t="s">
        <v>38</v>
      </c>
      <c r="F8" s="28">
        <v>150000</v>
      </c>
    </row>
    <row r="9" spans="1:7">
      <c r="A9" s="50" t="s">
        <v>49</v>
      </c>
      <c r="B9" s="50" t="s">
        <v>50</v>
      </c>
      <c r="C9" s="50" t="s">
        <v>66</v>
      </c>
      <c r="D9" s="27">
        <v>43789</v>
      </c>
      <c r="E9" s="50" t="s">
        <v>38</v>
      </c>
      <c r="F9" s="28">
        <v>250000</v>
      </c>
    </row>
    <row r="10" spans="1:7">
      <c r="A10" s="50" t="s">
        <v>51</v>
      </c>
      <c r="B10" s="50" t="s">
        <v>52</v>
      </c>
      <c r="C10" s="50" t="s">
        <v>66</v>
      </c>
      <c r="D10" s="27">
        <v>43789</v>
      </c>
      <c r="E10" s="50" t="s">
        <v>38</v>
      </c>
      <c r="F10" s="28">
        <v>250000</v>
      </c>
    </row>
    <row r="11" spans="1:7">
      <c r="A11" s="50" t="s">
        <v>53</v>
      </c>
      <c r="B11" s="50" t="s">
        <v>54</v>
      </c>
      <c r="C11" s="50" t="s">
        <v>66</v>
      </c>
      <c r="D11" s="27">
        <v>43789</v>
      </c>
      <c r="E11" s="50" t="s">
        <v>68</v>
      </c>
      <c r="F11" s="28">
        <v>250000</v>
      </c>
    </row>
    <row r="12" spans="1:7">
      <c r="A12" s="50" t="s">
        <v>55</v>
      </c>
      <c r="B12" s="50" t="s">
        <v>56</v>
      </c>
      <c r="C12" s="50" t="s">
        <v>67</v>
      </c>
      <c r="D12" s="27">
        <v>43789</v>
      </c>
      <c r="E12" s="50" t="s">
        <v>38</v>
      </c>
      <c r="F12" s="28">
        <v>250000</v>
      </c>
    </row>
    <row r="13" spans="1:7">
      <c r="A13" s="50" t="s">
        <v>57</v>
      </c>
      <c r="B13" s="50" t="s">
        <v>58</v>
      </c>
      <c r="C13" s="50" t="s">
        <v>67</v>
      </c>
      <c r="D13" s="27">
        <v>43789</v>
      </c>
      <c r="E13" s="50" t="s">
        <v>38</v>
      </c>
      <c r="F13" s="28">
        <v>300000</v>
      </c>
    </row>
    <row r="14" spans="1:7">
      <c r="A14" s="50" t="s">
        <v>59</v>
      </c>
      <c r="B14" s="50" t="s">
        <v>60</v>
      </c>
      <c r="C14" s="50" t="s">
        <v>67</v>
      </c>
      <c r="D14" s="27">
        <v>43773</v>
      </c>
      <c r="E14" s="50" t="s">
        <v>68</v>
      </c>
      <c r="F14" s="28">
        <v>250000</v>
      </c>
    </row>
    <row r="15" spans="1:7">
      <c r="A15" s="50" t="s">
        <v>61</v>
      </c>
      <c r="B15" s="50" t="s">
        <v>62</v>
      </c>
      <c r="C15" s="50" t="s">
        <v>67</v>
      </c>
      <c r="D15" s="27">
        <v>43774</v>
      </c>
      <c r="E15" s="50" t="s">
        <v>68</v>
      </c>
      <c r="F15" s="28">
        <v>250000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F12" sqref="F12"/>
    </sheetView>
  </sheetViews>
  <sheetFormatPr defaultRowHeight="16.899999999999999"/>
  <cols>
    <col min="1" max="1" width="9.875" style="10" bestFit="1" customWidth="1"/>
    <col min="2" max="2" width="15.625" style="10" customWidth="1"/>
    <col min="3" max="3" width="12.625" style="10" customWidth="1"/>
    <col min="4" max="4" width="19.375" style="10" bestFit="1" customWidth="1"/>
    <col min="5" max="5" width="17" style="10" bestFit="1" customWidth="1"/>
    <col min="6" max="6" width="10.125" style="10" customWidth="1"/>
    <col min="7" max="7" width="14.875" style="10" customWidth="1"/>
    <col min="8" max="8" width="14.5" style="10" customWidth="1"/>
    <col min="9" max="9" width="13" style="10" customWidth="1"/>
    <col min="10" max="10" width="17.75" style="10" bestFit="1" customWidth="1"/>
    <col min="11" max="11" width="12.25" style="10" customWidth="1"/>
    <col min="12" max="16384" width="9" style="10"/>
  </cols>
  <sheetData>
    <row r="1" spans="1:12">
      <c r="A1" s="10" t="s">
        <v>0</v>
      </c>
      <c r="B1" s="3" t="s">
        <v>115</v>
      </c>
      <c r="G1" s="12" t="s">
        <v>1</v>
      </c>
      <c r="H1" s="13" t="s">
        <v>91</v>
      </c>
    </row>
    <row r="2" spans="1:12">
      <c r="A2" s="23" t="s">
        <v>69</v>
      </c>
      <c r="B2" s="23" t="s">
        <v>70</v>
      </c>
      <c r="C2" s="23" t="s">
        <v>71</v>
      </c>
      <c r="D2" s="23" t="s">
        <v>72</v>
      </c>
      <c r="E2" s="25" t="s">
        <v>73</v>
      </c>
      <c r="G2" s="23" t="s">
        <v>69</v>
      </c>
      <c r="H2" s="24" t="s">
        <v>92</v>
      </c>
      <c r="I2" s="23" t="s">
        <v>95</v>
      </c>
      <c r="J2" s="23" t="s">
        <v>93</v>
      </c>
      <c r="K2" s="24" t="s">
        <v>94</v>
      </c>
      <c r="L2" s="25" t="s">
        <v>96</v>
      </c>
    </row>
    <row r="3" spans="1:12">
      <c r="A3" s="7">
        <v>1</v>
      </c>
      <c r="B3" s="7" t="s">
        <v>75</v>
      </c>
      <c r="C3" s="7" t="s">
        <v>223</v>
      </c>
      <c r="D3" s="31">
        <v>0.60899999999999999</v>
      </c>
      <c r="E3" s="11"/>
      <c r="G3" s="29">
        <v>1</v>
      </c>
      <c r="H3" s="15" t="s">
        <v>97</v>
      </c>
      <c r="I3" s="21" t="s">
        <v>106</v>
      </c>
      <c r="J3" s="14">
        <v>6</v>
      </c>
      <c r="K3" s="14">
        <v>0</v>
      </c>
      <c r="L3" s="15"/>
    </row>
    <row r="4" spans="1:12">
      <c r="A4" s="29">
        <v>2</v>
      </c>
      <c r="B4" s="7" t="s">
        <v>76</v>
      </c>
      <c r="C4" s="7" t="s">
        <v>83</v>
      </c>
      <c r="D4" s="31">
        <v>0.56499999999999995</v>
      </c>
      <c r="E4" s="11"/>
      <c r="G4" s="29">
        <v>2</v>
      </c>
      <c r="H4" s="15" t="s">
        <v>98</v>
      </c>
      <c r="I4" s="21" t="s">
        <v>107</v>
      </c>
      <c r="J4" s="14">
        <v>6</v>
      </c>
      <c r="K4" s="14">
        <v>1</v>
      </c>
      <c r="L4" s="15"/>
    </row>
    <row r="5" spans="1:12">
      <c r="A5" s="29">
        <v>3</v>
      </c>
      <c r="B5" s="7" t="s">
        <v>77</v>
      </c>
      <c r="C5" s="7" t="s">
        <v>84</v>
      </c>
      <c r="D5" s="31">
        <v>0.56100000000000005</v>
      </c>
      <c r="E5" s="11"/>
      <c r="G5" s="29">
        <v>3</v>
      </c>
      <c r="H5" s="15" t="s">
        <v>99</v>
      </c>
      <c r="I5" s="29" t="s">
        <v>113</v>
      </c>
      <c r="J5" s="14">
        <v>5</v>
      </c>
      <c r="K5" s="14">
        <v>0</v>
      </c>
      <c r="L5" s="15"/>
    </row>
    <row r="6" spans="1:12">
      <c r="A6" s="29">
        <v>4</v>
      </c>
      <c r="B6" s="7" t="s">
        <v>78</v>
      </c>
      <c r="C6" s="7" t="s">
        <v>85</v>
      </c>
      <c r="D6" s="31">
        <v>0.55800000000000005</v>
      </c>
      <c r="E6" s="11"/>
      <c r="G6" s="29">
        <v>4</v>
      </c>
      <c r="H6" s="15" t="s">
        <v>100</v>
      </c>
      <c r="I6" s="22" t="s">
        <v>108</v>
      </c>
      <c r="J6" s="14">
        <v>5</v>
      </c>
      <c r="K6" s="14">
        <v>0</v>
      </c>
      <c r="L6" s="15"/>
    </row>
    <row r="7" spans="1:12">
      <c r="A7" s="29">
        <v>5</v>
      </c>
      <c r="B7" s="7" t="s">
        <v>79</v>
      </c>
      <c r="C7" s="7" t="s">
        <v>86</v>
      </c>
      <c r="D7" s="31">
        <v>0.55500000000000005</v>
      </c>
      <c r="E7" s="11"/>
      <c r="G7" s="29">
        <v>5</v>
      </c>
      <c r="H7" s="15" t="s">
        <v>101</v>
      </c>
      <c r="I7" s="21" t="s">
        <v>109</v>
      </c>
      <c r="J7" s="14">
        <v>4</v>
      </c>
      <c r="K7" s="14">
        <v>1</v>
      </c>
      <c r="L7" s="15"/>
    </row>
    <row r="8" spans="1:12">
      <c r="A8" s="29">
        <v>6</v>
      </c>
      <c r="B8" s="7" t="s">
        <v>80</v>
      </c>
      <c r="C8" s="7" t="s">
        <v>87</v>
      </c>
      <c r="D8" s="31">
        <v>0.51900000000000002</v>
      </c>
      <c r="E8" s="11"/>
      <c r="G8" s="29">
        <v>6</v>
      </c>
      <c r="H8" s="15" t="s">
        <v>102</v>
      </c>
      <c r="I8" s="21" t="s">
        <v>110</v>
      </c>
      <c r="J8" s="14">
        <v>4</v>
      </c>
      <c r="K8" s="14">
        <v>1</v>
      </c>
      <c r="L8" s="15"/>
    </row>
    <row r="9" spans="1:12">
      <c r="A9" s="29">
        <v>7</v>
      </c>
      <c r="B9" s="7" t="s">
        <v>81</v>
      </c>
      <c r="C9" s="7" t="s">
        <v>88</v>
      </c>
      <c r="D9" s="31">
        <v>0.51500000000000001</v>
      </c>
      <c r="E9" s="11"/>
      <c r="G9" s="29">
        <v>7</v>
      </c>
      <c r="H9" s="15" t="s">
        <v>103</v>
      </c>
      <c r="I9" s="21" t="s">
        <v>111</v>
      </c>
      <c r="J9" s="14">
        <v>3</v>
      </c>
      <c r="K9" s="32">
        <v>0</v>
      </c>
      <c r="L9" s="15"/>
    </row>
    <row r="10" spans="1:12">
      <c r="A10" s="29">
        <v>8</v>
      </c>
      <c r="B10" s="7" t="s">
        <v>82</v>
      </c>
      <c r="C10" s="7" t="s">
        <v>89</v>
      </c>
      <c r="D10" s="31">
        <v>0.44600000000000001</v>
      </c>
      <c r="E10" s="11"/>
      <c r="G10" s="29">
        <v>8</v>
      </c>
      <c r="H10" s="15" t="s">
        <v>104</v>
      </c>
      <c r="I10" s="21" t="s">
        <v>112</v>
      </c>
      <c r="J10" s="14">
        <v>2</v>
      </c>
      <c r="K10" s="14">
        <v>3</v>
      </c>
      <c r="L10" s="15"/>
    </row>
    <row r="11" spans="1:12">
      <c r="A11" s="29">
        <v>9</v>
      </c>
      <c r="B11" s="7" t="s">
        <v>74</v>
      </c>
      <c r="C11" s="7" t="s">
        <v>90</v>
      </c>
      <c r="D11" s="31">
        <v>0.34599999999999997</v>
      </c>
      <c r="E11" s="11"/>
      <c r="G11" s="29">
        <v>9</v>
      </c>
      <c r="H11" s="15" t="s">
        <v>105</v>
      </c>
      <c r="I11" s="15" t="s">
        <v>114</v>
      </c>
      <c r="J11" s="15">
        <v>2</v>
      </c>
      <c r="K11" s="14">
        <v>1</v>
      </c>
      <c r="L11" s="15"/>
    </row>
    <row r="13" spans="1:12">
      <c r="A13" s="12" t="s">
        <v>2</v>
      </c>
      <c r="B13" s="13" t="s">
        <v>116</v>
      </c>
      <c r="I13" s="34" t="s">
        <v>131</v>
      </c>
      <c r="J13" s="10" t="s">
        <v>135</v>
      </c>
    </row>
    <row r="14" spans="1:12">
      <c r="A14" s="19" t="s">
        <v>117</v>
      </c>
      <c r="B14" s="19" t="s">
        <v>118</v>
      </c>
      <c r="C14" s="20" t="s">
        <v>119</v>
      </c>
      <c r="D14" s="20" t="s">
        <v>120</v>
      </c>
      <c r="E14" s="20" t="s">
        <v>128</v>
      </c>
      <c r="I14" s="35" t="s">
        <v>129</v>
      </c>
      <c r="J14" s="29" t="s">
        <v>133</v>
      </c>
      <c r="K14" s="29" t="s">
        <v>134</v>
      </c>
      <c r="L14" s="25" t="s">
        <v>146</v>
      </c>
    </row>
    <row r="15" spans="1:12">
      <c r="A15" s="16" t="s">
        <v>121</v>
      </c>
      <c r="B15" s="16" t="s">
        <v>124</v>
      </c>
      <c r="C15" s="37">
        <v>70</v>
      </c>
      <c r="D15" s="37">
        <v>70</v>
      </c>
      <c r="E15" s="33">
        <f>AVERAGE(C15:D15)</f>
        <v>70</v>
      </c>
      <c r="I15" s="35" t="s">
        <v>136</v>
      </c>
      <c r="J15" s="29" t="s">
        <v>144</v>
      </c>
      <c r="K15" s="39">
        <v>43958</v>
      </c>
      <c r="L15" s="29"/>
    </row>
    <row r="16" spans="1:12">
      <c r="A16" s="16" t="s">
        <v>122</v>
      </c>
      <c r="B16" s="16" t="s">
        <v>124</v>
      </c>
      <c r="C16" s="37">
        <v>60</v>
      </c>
      <c r="D16" s="37">
        <v>76</v>
      </c>
      <c r="E16" s="33">
        <f t="shared" ref="E16:E23" si="0">AVERAGE(C16:D16)</f>
        <v>68</v>
      </c>
      <c r="I16" s="35" t="s">
        <v>137</v>
      </c>
      <c r="J16" s="36" t="s">
        <v>145</v>
      </c>
      <c r="K16" s="39">
        <v>44002</v>
      </c>
      <c r="L16" s="29"/>
    </row>
    <row r="17" spans="1:12">
      <c r="A17" s="16" t="s">
        <v>123</v>
      </c>
      <c r="B17" s="16" t="s">
        <v>124</v>
      </c>
      <c r="C17" s="37">
        <v>50</v>
      </c>
      <c r="D17" s="37">
        <v>80</v>
      </c>
      <c r="E17" s="33">
        <f t="shared" si="0"/>
        <v>65</v>
      </c>
      <c r="I17" s="35" t="s">
        <v>138</v>
      </c>
      <c r="J17" s="29" t="s">
        <v>144</v>
      </c>
      <c r="K17" s="39">
        <v>44012</v>
      </c>
      <c r="L17" s="29"/>
    </row>
    <row r="18" spans="1:12">
      <c r="A18" s="16" t="s">
        <v>121</v>
      </c>
      <c r="B18" s="16" t="s">
        <v>125</v>
      </c>
      <c r="C18" s="37">
        <v>80</v>
      </c>
      <c r="D18" s="37">
        <v>60</v>
      </c>
      <c r="E18" s="33">
        <f t="shared" si="0"/>
        <v>70</v>
      </c>
      <c r="I18" s="35" t="s">
        <v>139</v>
      </c>
      <c r="J18" s="36" t="s">
        <v>145</v>
      </c>
      <c r="K18" s="39">
        <v>44042</v>
      </c>
      <c r="L18" s="29"/>
    </row>
    <row r="19" spans="1:12">
      <c r="A19" s="16" t="s">
        <v>122</v>
      </c>
      <c r="B19" s="16" t="s">
        <v>125</v>
      </c>
      <c r="C19" s="37">
        <v>90</v>
      </c>
      <c r="D19" s="37">
        <v>100</v>
      </c>
      <c r="E19" s="33">
        <f t="shared" si="0"/>
        <v>95</v>
      </c>
      <c r="I19" s="35" t="s">
        <v>140</v>
      </c>
      <c r="J19" s="29" t="s">
        <v>144</v>
      </c>
      <c r="K19" s="39">
        <v>44058</v>
      </c>
      <c r="L19" s="29"/>
    </row>
    <row r="20" spans="1:12">
      <c r="A20" s="16" t="s">
        <v>123</v>
      </c>
      <c r="B20" s="16" t="s">
        <v>125</v>
      </c>
      <c r="C20" s="37">
        <v>50</v>
      </c>
      <c r="D20" s="37">
        <v>83</v>
      </c>
      <c r="E20" s="33">
        <f t="shared" si="0"/>
        <v>66.5</v>
      </c>
      <c r="I20" s="35" t="s">
        <v>141</v>
      </c>
      <c r="J20" s="36" t="s">
        <v>145</v>
      </c>
      <c r="K20" s="39">
        <v>44095</v>
      </c>
      <c r="L20" s="29"/>
    </row>
    <row r="21" spans="1:12">
      <c r="A21" s="16" t="s">
        <v>121</v>
      </c>
      <c r="B21" s="16" t="s">
        <v>126</v>
      </c>
      <c r="C21" s="37">
        <v>60</v>
      </c>
      <c r="D21" s="37">
        <v>64</v>
      </c>
      <c r="E21" s="33">
        <f t="shared" si="0"/>
        <v>62</v>
      </c>
      <c r="G21" s="29"/>
      <c r="I21" s="35" t="s">
        <v>142</v>
      </c>
      <c r="J21" s="29" t="s">
        <v>144</v>
      </c>
      <c r="K21" s="39">
        <v>44099</v>
      </c>
      <c r="L21" s="29"/>
    </row>
    <row r="22" spans="1:12">
      <c r="A22" s="16" t="s">
        <v>122</v>
      </c>
      <c r="B22" s="16" t="s">
        <v>126</v>
      </c>
      <c r="C22" s="37">
        <v>90</v>
      </c>
      <c r="D22" s="37">
        <v>80</v>
      </c>
      <c r="E22" s="33">
        <f t="shared" si="0"/>
        <v>85</v>
      </c>
      <c r="G22" s="29"/>
      <c r="I22" s="35" t="s">
        <v>143</v>
      </c>
      <c r="J22" s="36" t="s">
        <v>145</v>
      </c>
      <c r="K22" s="39">
        <v>44114</v>
      </c>
      <c r="L22" s="29"/>
    </row>
    <row r="23" spans="1:12">
      <c r="A23" s="16" t="s">
        <v>123</v>
      </c>
      <c r="B23" s="16" t="s">
        <v>126</v>
      </c>
      <c r="C23" s="38">
        <v>80</v>
      </c>
      <c r="D23" s="38">
        <v>40</v>
      </c>
      <c r="E23" s="33">
        <f t="shared" si="0"/>
        <v>60</v>
      </c>
    </row>
    <row r="24" spans="1:12">
      <c r="A24" s="58" t="s">
        <v>127</v>
      </c>
      <c r="B24" s="59"/>
      <c r="C24" s="59"/>
      <c r="D24" s="60"/>
      <c r="E24" s="29"/>
    </row>
    <row r="26" spans="1:12">
      <c r="A26" s="17" t="s">
        <v>4</v>
      </c>
      <c r="B26" s="3" t="s">
        <v>152</v>
      </c>
      <c r="C26"/>
      <c r="D26"/>
      <c r="E26"/>
    </row>
    <row r="27" spans="1:12">
      <c r="A27" s="24" t="s">
        <v>129</v>
      </c>
      <c r="B27" s="24" t="s">
        <v>153</v>
      </c>
      <c r="C27" s="24" t="s">
        <v>147</v>
      </c>
      <c r="D27" s="24" t="s">
        <v>148</v>
      </c>
      <c r="E27" s="24" t="s">
        <v>149</v>
      </c>
      <c r="F27"/>
    </row>
    <row r="28" spans="1:12">
      <c r="A28" s="1" t="s">
        <v>130</v>
      </c>
      <c r="B28" s="40" t="s">
        <v>154</v>
      </c>
      <c r="C28" s="41">
        <v>69</v>
      </c>
      <c r="D28" s="41">
        <v>32</v>
      </c>
      <c r="E28" s="41">
        <v>40</v>
      </c>
      <c r="F28"/>
    </row>
    <row r="29" spans="1:12">
      <c r="A29" s="1" t="s">
        <v>150</v>
      </c>
      <c r="B29" s="40" t="s">
        <v>155</v>
      </c>
      <c r="C29" s="41">
        <v>70</v>
      </c>
      <c r="D29" s="41">
        <v>70</v>
      </c>
      <c r="E29" s="41">
        <v>60</v>
      </c>
      <c r="F29"/>
    </row>
    <row r="30" spans="1:12">
      <c r="A30" s="1" t="s">
        <v>151</v>
      </c>
      <c r="B30" s="40" t="s">
        <v>156</v>
      </c>
      <c r="C30" s="41">
        <v>60</v>
      </c>
      <c r="D30" s="41">
        <v>76</v>
      </c>
      <c r="E30" s="41">
        <v>65</v>
      </c>
      <c r="F30"/>
    </row>
    <row r="31" spans="1:12">
      <c r="A31" s="1" t="s">
        <v>130</v>
      </c>
      <c r="B31" s="40" t="s">
        <v>157</v>
      </c>
      <c r="C31" s="41">
        <v>50</v>
      </c>
      <c r="D31" s="41">
        <v>80</v>
      </c>
      <c r="E31" s="41">
        <v>60</v>
      </c>
      <c r="F31"/>
    </row>
    <row r="32" spans="1:12">
      <c r="A32" s="1" t="s">
        <v>150</v>
      </c>
      <c r="B32" s="40" t="s">
        <v>158</v>
      </c>
      <c r="C32" s="41">
        <v>80</v>
      </c>
      <c r="D32" s="41">
        <v>60</v>
      </c>
      <c r="E32" s="41">
        <v>70</v>
      </c>
      <c r="F32"/>
    </row>
    <row r="33" spans="1:6">
      <c r="A33" s="1" t="s">
        <v>151</v>
      </c>
      <c r="B33" s="40" t="s">
        <v>159</v>
      </c>
      <c r="C33" s="41">
        <v>90</v>
      </c>
      <c r="D33" s="41">
        <v>100</v>
      </c>
      <c r="E33" s="41">
        <v>93</v>
      </c>
      <c r="F33"/>
    </row>
    <row r="34" spans="1:6">
      <c r="A34" s="1" t="s">
        <v>130</v>
      </c>
      <c r="B34" s="40" t="s">
        <v>160</v>
      </c>
      <c r="C34" s="41">
        <v>50</v>
      </c>
      <c r="D34" s="41">
        <v>83</v>
      </c>
      <c r="E34" s="41">
        <v>75</v>
      </c>
      <c r="F34"/>
    </row>
    <row r="35" spans="1:6">
      <c r="A35" s="1" t="s">
        <v>150</v>
      </c>
      <c r="B35" s="40" t="s">
        <v>161</v>
      </c>
      <c r="C35" s="41">
        <v>60</v>
      </c>
      <c r="D35" s="41">
        <v>64</v>
      </c>
      <c r="E35" s="41">
        <v>64</v>
      </c>
    </row>
    <row r="36" spans="1:6">
      <c r="A36" s="1" t="s">
        <v>151</v>
      </c>
      <c r="B36" s="40" t="s">
        <v>162</v>
      </c>
      <c r="C36" s="41">
        <v>90</v>
      </c>
      <c r="D36" s="41">
        <v>80</v>
      </c>
      <c r="E36" s="41">
        <v>79</v>
      </c>
    </row>
    <row r="37" spans="1:6">
      <c r="A37" s="58" t="s">
        <v>163</v>
      </c>
      <c r="B37" s="59"/>
      <c r="C37" s="29"/>
      <c r="D37" s="29"/>
      <c r="E37" s="29"/>
    </row>
  </sheetData>
  <mergeCells count="2">
    <mergeCell ref="A24:D24"/>
    <mergeCell ref="A37:B37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workbookViewId="0">
      <selection activeCell="H2" sqref="H2"/>
    </sheetView>
  </sheetViews>
  <sheetFormatPr defaultRowHeight="16.899999999999999"/>
  <cols>
    <col min="1" max="1" width="11.125" bestFit="1" customWidth="1"/>
    <col min="3" max="3" width="11.375" bestFit="1" customWidth="1"/>
    <col min="4" max="5" width="8.375" customWidth="1"/>
    <col min="7" max="7" width="12.375" bestFit="1" customWidth="1"/>
    <col min="10" max="11" width="14.625" bestFit="1" customWidth="1"/>
  </cols>
  <sheetData>
    <row r="2" spans="1:7">
      <c r="A2" s="1" t="s">
        <v>164</v>
      </c>
      <c r="B2" s="1" t="s">
        <v>165</v>
      </c>
      <c r="C2" s="1" t="s">
        <v>166</v>
      </c>
      <c r="D2" s="1" t="s">
        <v>167</v>
      </c>
      <c r="E2" s="1" t="s">
        <v>5</v>
      </c>
      <c r="F2" s="1" t="s">
        <v>168</v>
      </c>
      <c r="G2" s="1" t="s">
        <v>169</v>
      </c>
    </row>
    <row r="3" spans="1:7">
      <c r="A3" s="42">
        <v>43199</v>
      </c>
      <c r="B3" s="1" t="s">
        <v>170</v>
      </c>
      <c r="C3" s="1" t="s">
        <v>171</v>
      </c>
      <c r="D3" s="2">
        <v>95</v>
      </c>
      <c r="E3" s="43">
        <v>3000</v>
      </c>
      <c r="F3" s="1" t="s">
        <v>172</v>
      </c>
      <c r="G3" s="2">
        <v>6</v>
      </c>
    </row>
    <row r="4" spans="1:7">
      <c r="A4" s="42">
        <v>43238</v>
      </c>
      <c r="B4" s="1" t="s">
        <v>173</v>
      </c>
      <c r="C4" s="1" t="s">
        <v>171</v>
      </c>
      <c r="D4" s="2">
        <v>55</v>
      </c>
      <c r="E4" s="43">
        <v>3000</v>
      </c>
      <c r="F4" s="1" t="s">
        <v>174</v>
      </c>
      <c r="G4" s="2">
        <v>3</v>
      </c>
    </row>
    <row r="5" spans="1:7">
      <c r="A5" s="42">
        <v>43214</v>
      </c>
      <c r="B5" s="1" t="s">
        <v>175</v>
      </c>
      <c r="C5" s="1" t="s">
        <v>176</v>
      </c>
      <c r="D5" s="2">
        <v>90</v>
      </c>
      <c r="E5" s="43">
        <v>2500</v>
      </c>
      <c r="F5" s="1" t="s">
        <v>177</v>
      </c>
      <c r="G5" s="2">
        <v>9</v>
      </c>
    </row>
    <row r="6" spans="1:7">
      <c r="A6" s="42">
        <v>43208</v>
      </c>
      <c r="B6" s="1" t="s">
        <v>178</v>
      </c>
      <c r="C6" s="1" t="s">
        <v>179</v>
      </c>
      <c r="D6" s="2">
        <v>25</v>
      </c>
      <c r="E6" s="43">
        <v>5300</v>
      </c>
      <c r="F6" s="1" t="s">
        <v>172</v>
      </c>
      <c r="G6" s="2">
        <v>6</v>
      </c>
    </row>
    <row r="7" spans="1:7">
      <c r="A7" s="42">
        <v>43250</v>
      </c>
      <c r="B7" s="1" t="s">
        <v>180</v>
      </c>
      <c r="C7" s="1" t="s">
        <v>181</v>
      </c>
      <c r="D7" s="2">
        <v>80</v>
      </c>
      <c r="E7" s="43">
        <v>1500</v>
      </c>
      <c r="F7" s="1" t="s">
        <v>177</v>
      </c>
      <c r="G7" s="2">
        <v>6</v>
      </c>
    </row>
    <row r="8" spans="1:7">
      <c r="A8" s="42">
        <v>43269</v>
      </c>
      <c r="B8" s="1" t="s">
        <v>182</v>
      </c>
      <c r="C8" s="1" t="s">
        <v>171</v>
      </c>
      <c r="D8" s="2">
        <v>50</v>
      </c>
      <c r="E8" s="43">
        <v>3000</v>
      </c>
      <c r="F8" s="1" t="s">
        <v>177</v>
      </c>
      <c r="G8" s="2">
        <v>6</v>
      </c>
    </row>
    <row r="9" spans="1:7">
      <c r="A9" s="42">
        <v>43164</v>
      </c>
      <c r="B9" s="1" t="s">
        <v>183</v>
      </c>
      <c r="C9" s="1" t="s">
        <v>181</v>
      </c>
      <c r="D9" s="2">
        <v>55</v>
      </c>
      <c r="E9" s="43">
        <v>1500</v>
      </c>
      <c r="F9" s="1" t="s">
        <v>177</v>
      </c>
      <c r="G9" s="2">
        <v>2</v>
      </c>
    </row>
    <row r="10" spans="1:7">
      <c r="A10" s="42">
        <v>43239</v>
      </c>
      <c r="B10" s="1" t="s">
        <v>184</v>
      </c>
      <c r="C10" s="1" t="s">
        <v>179</v>
      </c>
      <c r="D10" s="2">
        <v>25</v>
      </c>
      <c r="E10" s="43">
        <v>5300</v>
      </c>
      <c r="F10" s="1" t="s">
        <v>174</v>
      </c>
      <c r="G10" s="2">
        <v>3</v>
      </c>
    </row>
    <row r="11" spans="1:7">
      <c r="A11" s="42">
        <v>43235</v>
      </c>
      <c r="B11" s="1" t="s">
        <v>185</v>
      </c>
      <c r="C11" s="1" t="s">
        <v>179</v>
      </c>
      <c r="D11" s="2">
        <v>90</v>
      </c>
      <c r="E11" s="43">
        <v>5300</v>
      </c>
      <c r="F11" s="1" t="s">
        <v>172</v>
      </c>
      <c r="G11" s="2">
        <v>24</v>
      </c>
    </row>
    <row r="12" spans="1:7">
      <c r="A12" s="42">
        <v>43235</v>
      </c>
      <c r="B12" s="1" t="s">
        <v>186</v>
      </c>
      <c r="C12" s="1" t="s">
        <v>181</v>
      </c>
      <c r="D12" s="2">
        <v>60</v>
      </c>
      <c r="E12" s="43">
        <v>1500</v>
      </c>
      <c r="F12" s="1" t="s">
        <v>174</v>
      </c>
      <c r="G12" s="2">
        <v>3</v>
      </c>
    </row>
    <row r="13" spans="1:7">
      <c r="A13" s="42">
        <v>43205</v>
      </c>
      <c r="B13" s="1" t="s">
        <v>187</v>
      </c>
      <c r="C13" s="1" t="s">
        <v>188</v>
      </c>
      <c r="D13" s="2">
        <v>20</v>
      </c>
      <c r="E13" s="43">
        <v>2000</v>
      </c>
      <c r="F13" s="1" t="s">
        <v>174</v>
      </c>
      <c r="G13" s="2">
        <v>2</v>
      </c>
    </row>
    <row r="14" spans="1:7">
      <c r="A14" s="42">
        <v>43244</v>
      </c>
      <c r="B14" s="1" t="s">
        <v>189</v>
      </c>
      <c r="C14" s="1" t="s">
        <v>188</v>
      </c>
      <c r="D14" s="2">
        <v>100</v>
      </c>
      <c r="E14" s="43">
        <v>2000</v>
      </c>
      <c r="F14" s="1" t="s">
        <v>174</v>
      </c>
      <c r="G14" s="2">
        <v>6</v>
      </c>
    </row>
    <row r="15" spans="1:7">
      <c r="A15" s="42">
        <v>43202</v>
      </c>
      <c r="B15" s="1" t="s">
        <v>190</v>
      </c>
      <c r="C15" s="1" t="s">
        <v>176</v>
      </c>
      <c r="D15" s="2">
        <v>120</v>
      </c>
      <c r="E15" s="43">
        <v>2500</v>
      </c>
      <c r="F15" s="1" t="s">
        <v>172</v>
      </c>
      <c r="G15" s="2">
        <v>9</v>
      </c>
    </row>
    <row r="16" spans="1:7">
      <c r="A16" s="42">
        <v>43232</v>
      </c>
      <c r="B16" s="1" t="s">
        <v>191</v>
      </c>
      <c r="C16" s="1" t="s">
        <v>179</v>
      </c>
      <c r="D16" s="2">
        <v>32</v>
      </c>
      <c r="E16" s="43">
        <v>5300</v>
      </c>
      <c r="F16" s="1" t="s">
        <v>172</v>
      </c>
      <c r="G16" s="2">
        <v>6</v>
      </c>
    </row>
    <row r="17" spans="1:7">
      <c r="A17" s="42">
        <v>43272</v>
      </c>
      <c r="B17" s="1" t="s">
        <v>192</v>
      </c>
      <c r="C17" s="1" t="s">
        <v>171</v>
      </c>
      <c r="D17" s="2">
        <v>110</v>
      </c>
      <c r="E17" s="43">
        <v>3000</v>
      </c>
      <c r="F17" s="1" t="s">
        <v>177</v>
      </c>
      <c r="G17" s="2">
        <v>12</v>
      </c>
    </row>
    <row r="18" spans="1:7">
      <c r="A18" s="42">
        <v>43182</v>
      </c>
      <c r="B18" s="1" t="s">
        <v>193</v>
      </c>
      <c r="C18" s="1" t="s">
        <v>179</v>
      </c>
      <c r="D18" s="2">
        <v>21</v>
      </c>
      <c r="E18" s="43">
        <v>5300</v>
      </c>
      <c r="F18" s="1" t="s">
        <v>172</v>
      </c>
      <c r="G18" s="2">
        <v>2</v>
      </c>
    </row>
    <row r="19" spans="1:7">
      <c r="A19" s="42">
        <v>43233</v>
      </c>
      <c r="B19" s="1" t="s">
        <v>194</v>
      </c>
      <c r="C19" s="1" t="s">
        <v>188</v>
      </c>
      <c r="D19" s="2">
        <v>30</v>
      </c>
      <c r="E19" s="43">
        <v>2000</v>
      </c>
      <c r="F19" s="1" t="s">
        <v>174</v>
      </c>
      <c r="G19" s="2">
        <v>3</v>
      </c>
    </row>
    <row r="20" spans="1:7">
      <c r="A20" s="42">
        <v>43222</v>
      </c>
      <c r="B20" s="1" t="s">
        <v>195</v>
      </c>
      <c r="C20" s="1" t="s">
        <v>176</v>
      </c>
      <c r="D20" s="2">
        <v>55</v>
      </c>
      <c r="E20" s="43">
        <v>2500</v>
      </c>
      <c r="F20" s="1" t="s">
        <v>177</v>
      </c>
      <c r="G20" s="2">
        <v>6</v>
      </c>
    </row>
    <row r="21" spans="1:7">
      <c r="A21" s="42">
        <v>43272</v>
      </c>
      <c r="B21" s="1" t="s">
        <v>196</v>
      </c>
      <c r="C21" s="1" t="s">
        <v>176</v>
      </c>
      <c r="D21" s="2">
        <v>50</v>
      </c>
      <c r="E21" s="43">
        <v>2500</v>
      </c>
      <c r="F21" s="1" t="s">
        <v>177</v>
      </c>
      <c r="G21" s="2">
        <v>3</v>
      </c>
    </row>
    <row r="22" spans="1:7">
      <c r="A22" s="42">
        <v>43171</v>
      </c>
      <c r="B22" s="1" t="s">
        <v>197</v>
      </c>
      <c r="C22" s="1" t="s">
        <v>171</v>
      </c>
      <c r="D22" s="2">
        <v>20</v>
      </c>
      <c r="E22" s="43">
        <v>3000</v>
      </c>
      <c r="F22" s="1" t="s">
        <v>174</v>
      </c>
      <c r="G22" s="2">
        <v>2</v>
      </c>
    </row>
    <row r="23" spans="1:7">
      <c r="A23" s="42">
        <v>43271</v>
      </c>
      <c r="B23" s="1" t="s">
        <v>198</v>
      </c>
      <c r="C23" s="1" t="s">
        <v>181</v>
      </c>
      <c r="D23" s="2">
        <v>45</v>
      </c>
      <c r="E23" s="43">
        <v>1500</v>
      </c>
      <c r="F23" s="1" t="s">
        <v>174</v>
      </c>
      <c r="G23" s="2">
        <v>2</v>
      </c>
    </row>
    <row r="24" spans="1:7">
      <c r="A24" s="42">
        <v>43179</v>
      </c>
      <c r="B24" s="1" t="s">
        <v>199</v>
      </c>
      <c r="C24" s="1" t="s">
        <v>188</v>
      </c>
      <c r="D24" s="2">
        <v>20</v>
      </c>
      <c r="E24" s="43">
        <v>2000</v>
      </c>
      <c r="F24" s="1" t="s">
        <v>172</v>
      </c>
      <c r="G24" s="2">
        <v>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workbookViewId="0">
      <selection activeCell="E2" sqref="E2"/>
    </sheetView>
  </sheetViews>
  <sheetFormatPr defaultRowHeight="16.899999999999999"/>
  <cols>
    <col min="1" max="1" width="3.8125" customWidth="1"/>
    <col min="3" max="3" width="13.3125" customWidth="1"/>
    <col min="4" max="4" width="6.9375" customWidth="1"/>
    <col min="5" max="5" width="15.625" customWidth="1"/>
    <col min="6" max="10" width="16.0625" customWidth="1"/>
  </cols>
  <sheetData>
    <row r="2" spans="2:10">
      <c r="B2" s="62" t="s">
        <v>228</v>
      </c>
      <c r="C2" s="62"/>
    </row>
    <row r="4" spans="2:10">
      <c r="B4" s="2" t="s">
        <v>224</v>
      </c>
      <c r="C4" s="43">
        <v>5000000</v>
      </c>
    </row>
    <row r="5" spans="2:10">
      <c r="B5" s="2" t="s">
        <v>225</v>
      </c>
      <c r="C5" s="45">
        <v>3</v>
      </c>
    </row>
    <row r="6" spans="2:10">
      <c r="B6" s="2" t="s">
        <v>226</v>
      </c>
      <c r="C6" s="18">
        <v>0.05</v>
      </c>
    </row>
    <row r="7" spans="2:10">
      <c r="B7" s="2" t="s">
        <v>227</v>
      </c>
      <c r="C7" s="46">
        <f>FV(C6/12,C5*12,-C4)</f>
        <v>193766677.60016268</v>
      </c>
      <c r="F7" s="61" t="s">
        <v>225</v>
      </c>
      <c r="G7" s="61"/>
      <c r="H7" s="61"/>
      <c r="I7" s="61"/>
      <c r="J7" s="61"/>
    </row>
    <row r="8" spans="2:10">
      <c r="E8" s="46"/>
      <c r="F8" s="49">
        <v>2</v>
      </c>
      <c r="G8" s="49">
        <v>3</v>
      </c>
      <c r="H8" s="49">
        <v>4</v>
      </c>
      <c r="I8" s="49">
        <v>5</v>
      </c>
      <c r="J8" s="49">
        <v>6</v>
      </c>
    </row>
    <row r="9" spans="2:10">
      <c r="D9" s="61" t="s">
        <v>226</v>
      </c>
      <c r="E9" s="47">
        <v>0.03</v>
      </c>
      <c r="F9" s="48"/>
      <c r="G9" s="43"/>
      <c r="H9" s="43"/>
      <c r="I9" s="43"/>
      <c r="J9" s="43"/>
    </row>
    <row r="10" spans="2:10">
      <c r="D10" s="61"/>
      <c r="E10" s="47">
        <f>E9+1%</f>
        <v>0.04</v>
      </c>
      <c r="F10" s="43"/>
      <c r="G10" s="43"/>
      <c r="H10" s="43"/>
      <c r="I10" s="43"/>
      <c r="J10" s="43"/>
    </row>
    <row r="11" spans="2:10">
      <c r="D11" s="61"/>
      <c r="E11" s="47">
        <f t="shared" ref="E11:E14" si="0">E10+1%</f>
        <v>0.05</v>
      </c>
      <c r="F11" s="43"/>
      <c r="G11" s="43"/>
      <c r="H11" s="43"/>
      <c r="I11" s="43"/>
      <c r="J11" s="43"/>
    </row>
    <row r="12" spans="2:10">
      <c r="D12" s="61"/>
      <c r="E12" s="47">
        <f t="shared" si="0"/>
        <v>6.0000000000000005E-2</v>
      </c>
      <c r="F12" s="43"/>
      <c r="G12" s="43"/>
      <c r="H12" s="43"/>
      <c r="I12" s="43"/>
      <c r="J12" s="43"/>
    </row>
    <row r="13" spans="2:10">
      <c r="D13" s="61"/>
      <c r="E13" s="47">
        <f t="shared" si="0"/>
        <v>7.0000000000000007E-2</v>
      </c>
      <c r="F13" s="43"/>
      <c r="G13" s="43"/>
      <c r="H13" s="43"/>
      <c r="I13" s="43"/>
      <c r="J13" s="43"/>
    </row>
    <row r="14" spans="2:10">
      <c r="D14" s="61"/>
      <c r="E14" s="47">
        <f t="shared" si="0"/>
        <v>0.08</v>
      </c>
      <c r="F14" s="43"/>
      <c r="G14" s="43"/>
      <c r="H14" s="43"/>
      <c r="I14" s="43"/>
      <c r="J14" s="43"/>
    </row>
  </sheetData>
  <dataConsolidate/>
  <mergeCells count="3">
    <mergeCell ref="F7:J7"/>
    <mergeCell ref="D9:D14"/>
    <mergeCell ref="B2:C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J8" sqref="J8"/>
    </sheetView>
  </sheetViews>
  <sheetFormatPr defaultRowHeight="16.899999999999999"/>
  <cols>
    <col min="1" max="1" width="17.875" bestFit="1" customWidth="1"/>
    <col min="3" max="3" width="13" bestFit="1" customWidth="1"/>
  </cols>
  <sheetData>
    <row r="1" spans="1:8">
      <c r="A1" s="62" t="s">
        <v>206</v>
      </c>
      <c r="B1" s="62"/>
      <c r="C1" s="62"/>
      <c r="D1" s="62"/>
      <c r="E1" s="62"/>
      <c r="F1" s="62"/>
      <c r="G1" s="62"/>
      <c r="H1" s="62"/>
    </row>
    <row r="3" spans="1:8">
      <c r="A3" s="54" t="s">
        <v>132</v>
      </c>
      <c r="B3" s="54" t="s">
        <v>207</v>
      </c>
      <c r="C3" s="54" t="s">
        <v>208</v>
      </c>
      <c r="D3" s="54" t="s">
        <v>209</v>
      </c>
      <c r="E3" s="54" t="s">
        <v>210</v>
      </c>
      <c r="F3" s="54" t="s">
        <v>211</v>
      </c>
      <c r="G3" s="54" t="s">
        <v>212</v>
      </c>
      <c r="H3" s="54" t="s">
        <v>213</v>
      </c>
    </row>
    <row r="4" spans="1:8">
      <c r="A4" s="2" t="s">
        <v>214</v>
      </c>
      <c r="B4" s="2">
        <v>55</v>
      </c>
      <c r="C4" s="2">
        <v>21</v>
      </c>
      <c r="D4" s="2">
        <v>2</v>
      </c>
      <c r="E4" s="2">
        <v>1</v>
      </c>
      <c r="F4" s="2">
        <v>2</v>
      </c>
      <c r="G4" s="2">
        <v>3</v>
      </c>
      <c r="H4" s="18"/>
    </row>
    <row r="5" spans="1:8">
      <c r="A5" s="2" t="s">
        <v>215</v>
      </c>
      <c r="B5" s="2">
        <v>47</v>
      </c>
      <c r="C5" s="2">
        <v>26</v>
      </c>
      <c r="D5" s="2">
        <v>2</v>
      </c>
      <c r="E5" s="2">
        <v>2</v>
      </c>
      <c r="F5" s="2">
        <v>2</v>
      </c>
      <c r="G5" s="2">
        <v>4</v>
      </c>
      <c r="H5" s="18"/>
    </row>
    <row r="6" spans="1:8">
      <c r="A6" s="2" t="s">
        <v>216</v>
      </c>
      <c r="B6" s="2">
        <v>48</v>
      </c>
      <c r="C6" s="2">
        <v>18</v>
      </c>
      <c r="D6" s="2">
        <v>2</v>
      </c>
      <c r="E6" s="2">
        <v>1</v>
      </c>
      <c r="F6" s="2">
        <v>1</v>
      </c>
      <c r="G6" s="2">
        <v>2</v>
      </c>
      <c r="H6" s="18"/>
    </row>
    <row r="7" spans="1:8">
      <c r="A7" s="2" t="s">
        <v>217</v>
      </c>
      <c r="B7" s="2">
        <v>47</v>
      </c>
      <c r="C7" s="2">
        <v>18</v>
      </c>
      <c r="D7" s="2">
        <v>3</v>
      </c>
      <c r="E7" s="2">
        <v>1</v>
      </c>
      <c r="F7" s="2">
        <v>1</v>
      </c>
      <c r="G7" s="2">
        <v>2</v>
      </c>
      <c r="H7" s="18"/>
    </row>
    <row r="8" spans="1:8">
      <c r="A8" s="2" t="s">
        <v>218</v>
      </c>
      <c r="B8" s="2">
        <v>42</v>
      </c>
      <c r="C8" s="2">
        <v>30</v>
      </c>
      <c r="D8" s="2">
        <v>1</v>
      </c>
      <c r="E8" s="2">
        <v>3</v>
      </c>
      <c r="F8" s="2">
        <v>1</v>
      </c>
      <c r="G8" s="2">
        <v>1</v>
      </c>
      <c r="H8" s="18"/>
    </row>
    <row r="9" spans="1:8">
      <c r="A9" s="2" t="s">
        <v>219</v>
      </c>
      <c r="B9" s="2">
        <v>30</v>
      </c>
      <c r="C9" s="2">
        <v>13</v>
      </c>
      <c r="D9" s="2">
        <v>1</v>
      </c>
      <c r="E9" s="2">
        <v>1</v>
      </c>
      <c r="F9" s="2">
        <v>3</v>
      </c>
      <c r="G9" s="2">
        <v>3</v>
      </c>
      <c r="H9" s="18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workbookViewId="0">
      <selection activeCell="K21" sqref="K21"/>
    </sheetView>
  </sheetViews>
  <sheetFormatPr defaultRowHeight="16.899999999999999"/>
  <sheetData>
    <row r="2" spans="2:3">
      <c r="B2" t="s">
        <v>200</v>
      </c>
    </row>
    <row r="3" spans="2:3">
      <c r="B3" s="1" t="s">
        <v>166</v>
      </c>
      <c r="C3" s="1" t="s">
        <v>6</v>
      </c>
    </row>
    <row r="4" spans="2:3">
      <c r="B4" s="1" t="s">
        <v>201</v>
      </c>
      <c r="C4" s="44">
        <v>198000</v>
      </c>
    </row>
    <row r="5" spans="2:3">
      <c r="B5" s="1" t="s">
        <v>202</v>
      </c>
      <c r="C5" s="44">
        <v>137500</v>
      </c>
    </row>
    <row r="6" spans="2:3">
      <c r="B6" s="1" t="s">
        <v>203</v>
      </c>
      <c r="C6" s="44">
        <v>204580</v>
      </c>
    </row>
    <row r="7" spans="2:3">
      <c r="B7" s="1" t="s">
        <v>204</v>
      </c>
      <c r="C7" s="44">
        <v>90000</v>
      </c>
    </row>
    <row r="8" spans="2:3">
      <c r="B8" s="1" t="s">
        <v>205</v>
      </c>
      <c r="C8" s="44">
        <v>85000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기풍쌤</cp:lastModifiedBy>
  <dcterms:created xsi:type="dcterms:W3CDTF">2018-11-30T08:13:24Z</dcterms:created>
  <dcterms:modified xsi:type="dcterms:W3CDTF">2020-10-19T06:43:09Z</dcterms:modified>
</cp:coreProperties>
</file>